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plongée\Bureau\"/>
    </mc:Choice>
  </mc:AlternateContent>
  <xr:revisionPtr revIDLastSave="0" documentId="13_ncr:1_{A860C403-74F6-4839-B719-421FB37C7A89}" xr6:coauthVersionLast="47" xr6:coauthVersionMax="47" xr10:uidLastSave="{00000000-0000-0000-0000-000000000000}"/>
  <bookViews>
    <workbookView xWindow="-108" yWindow="-108" windowWidth="23256" windowHeight="12456" tabRatio="736" activeTab="4" xr2:uid="{CA28B65B-8C67-439F-909D-B42508C77B20}"/>
  </bookViews>
  <sheets>
    <sheet name="Informations" sheetId="16" r:id="rId1"/>
    <sheet name="Inscription" sheetId="17" r:id="rId2"/>
    <sheet name="CACI" sheetId="9" r:id="rId3"/>
    <sheet name="Autorisations" sheetId="18" r:id="rId4"/>
    <sheet name="Attestation" sheetId="15"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6" i="18" l="1"/>
  <c r="G74" i="18"/>
  <c r="G72" i="18"/>
  <c r="BA3" i="17"/>
  <c r="AW3" i="17"/>
  <c r="C14" i="15"/>
  <c r="C13" i="15"/>
  <c r="C12" i="15"/>
  <c r="G80" i="18" l="1"/>
  <c r="E18" i="15" s="1"/>
  <c r="BB3" i="17"/>
  <c r="AZ3" i="17"/>
  <c r="AY3" i="17"/>
  <c r="AX3" i="17"/>
  <c r="AV3" i="17"/>
  <c r="AU3" i="17"/>
  <c r="AT3" i="17"/>
  <c r="AS3" i="17"/>
  <c r="AR3" i="17"/>
  <c r="AQ3" i="17"/>
  <c r="AP3" i="17"/>
  <c r="AO3" i="17"/>
  <c r="AN3" i="17"/>
  <c r="AM3" i="17"/>
  <c r="AL3" i="17"/>
  <c r="AK3" i="17"/>
  <c r="AJ3" i="17"/>
  <c r="AI3" i="17"/>
  <c r="AH3" i="17"/>
  <c r="AG3" i="17"/>
  <c r="AF3" i="17"/>
  <c r="AE3" i="17"/>
  <c r="AD3" i="17"/>
  <c r="AC3" i="17"/>
  <c r="AC5" i="17" l="1"/>
</calcChain>
</file>

<file path=xl/sharedStrings.xml><?xml version="1.0" encoding="utf-8"?>
<sst xmlns="http://schemas.openxmlformats.org/spreadsheetml/2006/main" count="199" uniqueCount="183">
  <si>
    <t>Les informations contenues sur cette fiche d’inscription seront communiquées aux membres du bureau, au directeur technique et aux moniteurs responsables de votre formation.</t>
  </si>
  <si>
    <t xml:space="preserve">N° de licence : </t>
  </si>
  <si>
    <t xml:space="preserve">Niveau de plongée : </t>
  </si>
  <si>
    <t>Nom :</t>
  </si>
  <si>
    <t xml:space="preserve">Prénom : </t>
  </si>
  <si>
    <t>Adresse :</t>
  </si>
  <si>
    <t>Date de naissance :</t>
  </si>
  <si>
    <t>Email :</t>
  </si>
  <si>
    <t>BULLETIN INDIVIDUEL D’INSCRIPTION RIOMSUBAQUATIQUE
 (14 ans minimum)</t>
  </si>
  <si>
    <t>NIVEAU</t>
  </si>
  <si>
    <t>Niv 2</t>
  </si>
  <si>
    <t xml:space="preserve">Niv 3 </t>
  </si>
  <si>
    <t>MF1</t>
  </si>
  <si>
    <t>MF2</t>
  </si>
  <si>
    <t>Aucun</t>
  </si>
  <si>
    <t>Niv 4</t>
  </si>
  <si>
    <t>Niv 1</t>
  </si>
  <si>
    <t>Tél. Portable :</t>
  </si>
  <si>
    <t>Activité souhaitée</t>
  </si>
  <si>
    <t>Formation souhaitée</t>
  </si>
  <si>
    <t xml:space="preserve">Plongée Scaphandre : </t>
  </si>
  <si>
    <t>Niv 5</t>
  </si>
  <si>
    <t>Encadrement</t>
  </si>
  <si>
    <t xml:space="preserve">Encadrement  : </t>
  </si>
  <si>
    <t>Initiateur</t>
  </si>
  <si>
    <t>Sécurité</t>
  </si>
  <si>
    <t>RIFAP</t>
  </si>
  <si>
    <t xml:space="preserve">Autre </t>
  </si>
  <si>
    <t>NITROX</t>
  </si>
  <si>
    <t>Photo</t>
  </si>
  <si>
    <t>Archeo</t>
  </si>
  <si>
    <t>Autre :</t>
  </si>
  <si>
    <t>Personne à Prévenir en cas d’urgence :</t>
  </si>
  <si>
    <t>Portable :</t>
  </si>
  <si>
    <r>
      <t xml:space="preserve">Souhaitez-vous </t>
    </r>
    <r>
      <rPr>
        <b/>
        <sz val="9"/>
        <color rgb="FF2F5496"/>
        <rFont val="Verdana"/>
        <family val="2"/>
      </rPr>
      <t>une attestation d’inscription</t>
    </r>
    <r>
      <rPr>
        <b/>
        <sz val="9"/>
        <color theme="1"/>
        <rFont val="Verdana"/>
        <family val="2"/>
      </rPr>
      <t xml:space="preserve"> pour votre comité d’entreprise ? </t>
    </r>
  </si>
  <si>
    <r>
      <t xml:space="preserve">Date du CACI </t>
    </r>
    <r>
      <rPr>
        <sz val="10"/>
        <rFont val="Verdana"/>
        <family val="2"/>
      </rPr>
      <t>:</t>
    </r>
  </si>
  <si>
    <t>Encadrant</t>
  </si>
  <si>
    <t>Niveau :</t>
  </si>
  <si>
    <t>date de diplôme :</t>
  </si>
  <si>
    <t>Je m'engage à encadrer :</t>
  </si>
  <si>
    <t>N° de licence </t>
  </si>
  <si>
    <t>Niveau de plongée</t>
  </si>
  <si>
    <t>Nom</t>
  </si>
  <si>
    <t>Prénom</t>
  </si>
  <si>
    <t>Adresse</t>
  </si>
  <si>
    <t>Date de naissance</t>
  </si>
  <si>
    <t>Tel Portable</t>
  </si>
  <si>
    <t>Email</t>
  </si>
  <si>
    <t>Date CACI</t>
  </si>
  <si>
    <t>Plongée Scaphandre</t>
  </si>
  <si>
    <t xml:space="preserve">Encadrement </t>
  </si>
  <si>
    <t>Autre</t>
  </si>
  <si>
    <t>Niveau</t>
  </si>
  <si>
    <t>Date de Diplôme</t>
  </si>
  <si>
    <t>Souhait d'encadrement</t>
  </si>
  <si>
    <t>Activité  Souhaitée</t>
  </si>
  <si>
    <t>Nom 2</t>
  </si>
  <si>
    <t>Prénom 2</t>
  </si>
  <si>
    <t>Email 2</t>
  </si>
  <si>
    <t>Tel Portable 2</t>
  </si>
  <si>
    <t>DROIT A L’IMAGE</t>
  </si>
  <si>
    <t>Adresse :</t>
  </si>
  <si>
    <t>ou</t>
  </si>
  <si>
    <r>
      <t>autorise</t>
    </r>
    <r>
      <rPr>
        <sz val="10"/>
        <color theme="1"/>
        <rFont val="Verdana"/>
        <family val="2"/>
      </rPr>
      <t xml:space="preserve"> l’Association RIOM SUBAQUATIQUE </t>
    </r>
    <r>
      <rPr>
        <b/>
        <sz val="10"/>
        <color theme="1"/>
        <rFont val="Verdana"/>
        <family val="2"/>
      </rPr>
      <t xml:space="preserve">à me photographier ou me filmer </t>
    </r>
    <r>
      <rPr>
        <sz val="10"/>
        <color theme="1"/>
        <rFont val="Verdana"/>
        <family val="2"/>
      </rPr>
      <t xml:space="preserve">dans le cadre des différents événements ou activités que l'Association organise. J’accepte l’utilisation et l’exploitation non commerciale de mon image dans le cadre de la promotion de l'Association, notamment sur le site internet de l’Association, ainsi que sa reproduction sur quelque support que ce soit (papier, support analogique ou support numérique) actuel ou futur et ce, pour la durée de vie des documents réalisés ou de l'Association. En conséquence de quoi, je renonce expressément à me prévaloir d’un quelconque droit à l’image et à toute action à l’encontre de RIOM SUBAQUATIQUE qui trouverait son origine dans l’exploitation de mon image dans le cadre précité. En contrepartie RIOM SUBAQUATIQUE s'engage à respecter l'image et à ne l'utiliser que dans le cadre précédemment défini. </t>
    </r>
  </si>
  <si>
    <r>
      <t xml:space="preserve">Pour la photo/la vidéo, etc. je </t>
    </r>
    <r>
      <rPr>
        <b/>
        <sz val="10"/>
        <color theme="1"/>
        <rFont val="Verdana"/>
        <family val="2"/>
      </rPr>
      <t>demande à ce que mon visage soit flouté.</t>
    </r>
  </si>
  <si>
    <t>Autorisation Responsable Légal pour les mineurs ou majeurs protégés</t>
  </si>
  <si>
    <t>La plongée Jeune en scaphandre se fait dans une adaptation prudente et progressive à la profondeur par les encadrants avec une approche individualisée selon les conseils de la Commission Technique Nationale. L’optimisation pour les encadrants des conditions de la plongée des jeunes repose sur les conseils de la Commission Médicale et de Prévention nationale de la Fédération Française d’Études et de Sports Sous-Marins.</t>
  </si>
  <si>
    <t>A participer aux activités de plongée subaquatique, notamment en scaphandre, au sein de cette structure affiliée ou agréée à la FFESSM. Je suis informé que dans le cadre des prérogatives de plongeur PA12*, PA20* ou PA40*, le mineur peut-être autorisé par le Directeur de plongée à évoluer en autonomie (sans encadrement) en palanquée en partage de responsabilité avec d’autres plongeurs de même niveau.</t>
  </si>
  <si>
    <t>Fait à :</t>
  </si>
  <si>
    <t>Le :</t>
  </si>
  <si>
    <t xml:space="preserve">https://medical.ffessm.fr/actualites/jeunes-plongeurs-et-profondeurs </t>
  </si>
  <si>
    <t>Plongeur autonome 40m (PA40*) à partir de 17 ans</t>
  </si>
  <si>
    <t>Plongeur autonome 12 m (PA12*) ou 20m (PA20*) à partir de 16 ans</t>
  </si>
  <si>
    <t>Plongeur encadré 20m (PE20*) à partir de 12 ans (niveau 1)</t>
  </si>
  <si>
    <t>Plongeur encadré 12m (PE12*) à partir de 10 ans</t>
  </si>
  <si>
    <t>Plongeur encadré 40m (PE40*) à partir de 14 ans</t>
  </si>
  <si>
    <t>Vous pouvez prendre connaissance de ces conseils en matière de plongée pour les jeunes sur :</t>
  </si>
  <si>
    <t>signature du représentant légal</t>
  </si>
  <si>
    <t xml:space="preserve">Fichier à télécharger : </t>
  </si>
  <si>
    <r>
      <t>Règlement Adhésion Riom subaquatique</t>
    </r>
    <r>
      <rPr>
        <b/>
        <sz val="11"/>
        <color rgb="FF000000"/>
        <rFont val="Verdana"/>
        <family val="2"/>
      </rPr>
      <t xml:space="preserve"> </t>
    </r>
  </si>
  <si>
    <r>
      <t>Transmission des données à un tiers</t>
    </r>
    <r>
      <rPr>
        <sz val="8"/>
        <color theme="1"/>
        <rFont val="Verdana"/>
        <family val="2"/>
      </rPr>
      <t xml:space="preserve"> :</t>
    </r>
  </si>
  <si>
    <r>
      <t>Finalités du traitement</t>
    </r>
    <r>
      <rPr>
        <sz val="10"/>
        <color theme="1"/>
        <rFont val="Verdana"/>
        <family val="2"/>
      </rPr>
      <t xml:space="preserve"> : ces données sont recueillies en vue de tenir à jour notre fichier d’adhérents, permettre d’obtenir votre affiliation à la FFESSM et si vous le souhaitez (c'est-à-dire si vous avez coché la case l’acceptant), recevoir notre newsletter ; en aucun cas ces données ne seront cédées ou vendues à des tiers.</t>
    </r>
  </si>
  <si>
    <r>
      <t>Responsable du traitement</t>
    </r>
    <r>
      <rPr>
        <sz val="10"/>
        <color theme="1"/>
        <rFont val="Verdana"/>
        <family val="2"/>
      </rPr>
      <t xml:space="preserve"> : secrétaire RIOM SUBAQUATIQUE</t>
    </r>
  </si>
  <si>
    <r>
      <t>Destinataire des données</t>
    </r>
    <r>
      <rPr>
        <sz val="10"/>
        <color theme="1"/>
        <rFont val="Verdana"/>
        <family val="2"/>
      </rPr>
      <t xml:space="preserve"> : Les membres du bureau et encadrants ont accès à vos données dans le cadre de leurs missions respectives. La FFESSM et le Cabinet Laffont (assureur de la FFESSM) ont accès à vos données dans le cadre de leur missions respectives.</t>
    </r>
  </si>
  <si>
    <r>
      <t>Droit d’accès et de rectification</t>
    </r>
    <r>
      <rPr>
        <sz val="10"/>
        <color theme="1"/>
        <rFont val="Verdana"/>
        <family val="2"/>
      </rPr>
      <t xml:space="preserve"> : vous pouvez, en vertu du Règlement européen sur la protection des données personnelles, en vigueur depuis le 25/05/2018, avoir accès aux données vous concernant ; vous pouvez demander leur rectification et leur suppression. Ces démarches s’effectuent auprès de secrétaire RIOM SUBAQUATIQUE - riomsub.fr</t>
    </r>
  </si>
  <si>
    <t xml:space="preserve">Signature </t>
  </si>
  <si>
    <t>Adulte Plongeur</t>
  </si>
  <si>
    <t>-16ans / étudiant plongeur</t>
  </si>
  <si>
    <t>Couple plongeur</t>
  </si>
  <si>
    <t>Adulte NAP</t>
  </si>
  <si>
    <t>-16ans / étudiant NAP</t>
  </si>
  <si>
    <t>Droit d'entrée non pratiquant</t>
  </si>
  <si>
    <t xml:space="preserve">Badge entrée piscine </t>
  </si>
  <si>
    <t>Assurance complémentaire</t>
  </si>
  <si>
    <t>Loisir 3</t>
  </si>
  <si>
    <t>Loisir Top1</t>
  </si>
  <si>
    <t>Loisir Top2</t>
  </si>
  <si>
    <t>Loisir Top3</t>
  </si>
  <si>
    <t>Membre actif non pratiquant</t>
  </si>
  <si>
    <t>Cotisation club + License + Assurance Loisir 2 (28,85€) ou piscine (13,40€)</t>
  </si>
  <si>
    <t>Departement  de naissance :</t>
  </si>
  <si>
    <t>ATTESTATION D’AFFILIATION AU CLUB RIOM SUBAQUATIQUE</t>
  </si>
  <si>
    <t xml:space="preserve">Je soussigné, Madame Aude CORREC, Présidente du club de plongée RIOM SUBAQUATIQUE, certifie que : </t>
  </si>
  <si>
    <t>M</t>
  </si>
  <si>
    <t xml:space="preserve">Né(e) le </t>
  </si>
  <si>
    <t xml:space="preserve">Sis(e) au </t>
  </si>
  <si>
    <t xml:space="preserve">Le montant de sa cotisation s’élève à </t>
  </si>
  <si>
    <t xml:space="preserve">Fait à RIOM le </t>
  </si>
  <si>
    <t>Aude CORREC</t>
  </si>
  <si>
    <t>Pour,</t>
  </si>
  <si>
    <t>Signature et cachet du club obligatoire</t>
  </si>
  <si>
    <t xml:space="preserve"> Présidente,</t>
  </si>
  <si>
    <r>
      <t xml:space="preserve">Fédération de rattachement : 
</t>
    </r>
    <r>
      <rPr>
        <b/>
        <sz val="10"/>
        <color theme="1"/>
        <rFont val="Verdana"/>
        <family val="2"/>
      </rPr>
      <t xml:space="preserve">Fédération Française d’Etude et de Sports Sous‐Marins (FFESSM) </t>
    </r>
  </si>
  <si>
    <t xml:space="preserve">Autorisation par le parent/représentant légal si mineur(e). </t>
  </si>
  <si>
    <t xml:space="preserve">Grille des tarifs FFESSM : </t>
  </si>
  <si>
    <t>https://ffessm.fr/uploads/media/docs/0001/13/20548bfbd889f2b343600ec7868b6a87da89316d.pdf</t>
  </si>
  <si>
    <r>
      <t>Assurances :</t>
    </r>
    <r>
      <rPr>
        <b/>
        <sz val="11"/>
        <color rgb="FF000000"/>
        <rFont val="Verdana"/>
        <family val="2"/>
      </rPr>
      <t xml:space="preserve"> </t>
    </r>
  </si>
  <si>
    <r>
      <t xml:space="preserve">La licence fédérale vous couvre en termes de </t>
    </r>
    <r>
      <rPr>
        <b/>
        <sz val="10"/>
        <color rgb="FF000000"/>
        <rFont val="Verdana"/>
        <family val="2"/>
      </rPr>
      <t xml:space="preserve">responsabilité civile et défense recours </t>
    </r>
    <r>
      <rPr>
        <sz val="10"/>
        <color rgb="FF000000"/>
        <rFont val="Verdana"/>
        <family val="2"/>
      </rPr>
      <t>pour les dommages que vous êtes susceptible de provoquer à un tiers durant votre pratique.</t>
    </r>
  </si>
  <si>
    <r>
      <t>Adhésion :</t>
    </r>
    <r>
      <rPr>
        <b/>
        <sz val="11"/>
        <color rgb="FF000000"/>
        <rFont val="Verdana"/>
        <family val="2"/>
      </rPr>
      <t xml:space="preserve"> </t>
    </r>
  </si>
  <si>
    <r>
      <t>Horaires et lieu d’entrainement</t>
    </r>
    <r>
      <rPr>
        <b/>
        <sz val="11"/>
        <color rgb="FF000000"/>
        <rFont val="Verdana"/>
        <family val="2"/>
      </rPr>
      <t xml:space="preserve"> : </t>
    </r>
  </si>
  <si>
    <t>Des dates de fosses vous seront indiquées par vos moniteurs, elles seront payables à l’inscription et non remboursables à moins d’avoir trouvé un remplaçant.</t>
  </si>
  <si>
    <r>
      <rPr>
        <sz val="10"/>
        <rFont val="Verdana"/>
        <family val="2"/>
      </rPr>
      <t>Pour vous couvrir personnellement (frais d’assistance, de rapatriement…) il est nécessaire de contracter une assurance individuelle (catégorie Loisir 1, 2, 3…) ou de s’assurer que son assurance personnelle (Familiale, Multi Risques Habitation, autre) couvre tous les risques liés à la plongée. Le club inclut automatiquement la loisirs 2 (plongée) ou la piscine (Nage avec palmes) dans la cotisation. 
Pour plus d’informations, consulter le site de l’assureur de la FFESSM :</t>
    </r>
    <r>
      <rPr>
        <u/>
        <sz val="10"/>
        <color theme="10"/>
        <rFont val="Verdana"/>
        <family val="2"/>
      </rPr>
      <t xml:space="preserve"> https://ffessm.fr/gerer/assurance 
</t>
    </r>
    <r>
      <rPr>
        <sz val="10"/>
        <rFont val="Verdana"/>
        <family val="2"/>
      </rPr>
      <t>pour toute information supplémentaire ou changement en cours d’année, contacter Axa Assurance Plongée au 04 68 35 22 26.</t>
    </r>
  </si>
  <si>
    <r>
      <t xml:space="preserve">Le </t>
    </r>
    <r>
      <rPr>
        <b/>
        <sz val="10"/>
        <color rgb="FF000000"/>
        <rFont val="Verdana"/>
        <family val="2"/>
      </rPr>
      <t xml:space="preserve">mardi soir de 20h30 à 22h00 </t>
    </r>
    <r>
      <rPr>
        <sz val="10"/>
        <color rgb="FF000000"/>
        <rFont val="Verdana"/>
        <family val="2"/>
      </rPr>
      <t xml:space="preserve">et le </t>
    </r>
    <r>
      <rPr>
        <b/>
        <sz val="10"/>
        <color rgb="FF000000"/>
        <rFont val="Verdana"/>
        <family val="2"/>
      </rPr>
      <t xml:space="preserve">vendredi soir de 20h à 22h00 </t>
    </r>
    <r>
      <rPr>
        <sz val="10"/>
        <color rgb="FF000000"/>
        <rFont val="Verdana"/>
        <family val="2"/>
      </rPr>
      <t>à la piscine Béatrice Heiss de Riom.</t>
    </r>
  </si>
  <si>
    <r>
      <t>Edition de carte lors de l’obtention de niveau ou de spécialisation</t>
    </r>
    <r>
      <rPr>
        <b/>
        <sz val="10"/>
        <color rgb="FF000000"/>
        <rFont val="Verdana"/>
        <family val="2"/>
      </rPr>
      <t xml:space="preserve"> ou réédition en cas de perte : </t>
    </r>
    <r>
      <rPr>
        <sz val="10"/>
        <color rgb="FF000000"/>
        <rFont val="Verdana"/>
        <family val="2"/>
      </rPr>
      <t>Lors de l’obtention d’un niveau ou d’une spécialisation, le club vous enregistre sur le site de la FFESSM, la fédération édite une carte que vous recevrez à votre domicile.</t>
    </r>
    <r>
      <rPr>
        <b/>
        <sz val="10"/>
        <color rgb="FF000000"/>
        <rFont val="Verdana"/>
        <family val="2"/>
      </rPr>
      <t xml:space="preserve"> </t>
    </r>
    <r>
      <rPr>
        <sz val="10"/>
        <color rgb="FF000000"/>
        <rFont val="Verdana"/>
        <family val="2"/>
      </rPr>
      <t>Tarif FFESSM : Edition 16€/Réédition 20€</t>
    </r>
  </si>
  <si>
    <r>
      <t>Ø</t>
    </r>
    <r>
      <rPr>
        <sz val="10"/>
        <color rgb="FF000000"/>
        <rFont val="Times New Roman"/>
        <family val="1"/>
      </rPr>
      <t xml:space="preserve"> </t>
    </r>
    <r>
      <rPr>
        <sz val="10"/>
        <color rgb="FF000000"/>
        <rFont val="Verdana"/>
        <family val="2"/>
      </rPr>
      <t xml:space="preserve">La fiche d’inscription du club </t>
    </r>
    <r>
      <rPr>
        <b/>
        <sz val="10"/>
        <color rgb="FF000000"/>
        <rFont val="Verdana"/>
        <family val="2"/>
      </rPr>
      <t>dûment</t>
    </r>
    <r>
      <rPr>
        <sz val="10"/>
        <color rgb="FF000000"/>
        <rFont val="Verdana"/>
        <family val="2"/>
      </rPr>
      <t xml:space="preserve"> remplie remise sous format numérique ou papier. Ne pas oublier de cocher les formations demandées.</t>
    </r>
  </si>
  <si>
    <t>Ville de naissance</t>
  </si>
  <si>
    <t>Département de naissance</t>
  </si>
  <si>
    <t>Form</t>
  </si>
  <si>
    <t>(Si oui document Attestation )</t>
  </si>
  <si>
    <t>Corinne DEBAIN ou Olivier Ducrotoy</t>
  </si>
  <si>
    <t>PSC</t>
  </si>
  <si>
    <t>Recyclage PSC</t>
  </si>
  <si>
    <t>Recyclage RIFAP</t>
  </si>
  <si>
    <t>TRIMIX</t>
  </si>
  <si>
    <t>Combinaison Etanche</t>
  </si>
  <si>
    <t>Secrétaires</t>
  </si>
  <si>
    <t>Nom représentant légal :</t>
  </si>
  <si>
    <t xml:space="preserve">Je reconnais avoir été informé de l'existence des différents contrats d’assurance complémentaires proposés par la société AXA Assurance que l'on retrouve sur le site </t>
  </si>
  <si>
    <t>https://ffessm.lafont-assurances.com</t>
  </si>
  <si>
    <t>RGPD (Règlement général pour
 la protection des données)</t>
  </si>
  <si>
    <r>
      <rPr>
        <sz val="10"/>
        <rFont val="Verdana"/>
        <family val="2"/>
      </rPr>
      <t xml:space="preserve">Pour aller plus loin </t>
    </r>
    <r>
      <rPr>
        <sz val="11"/>
        <color rgb="FF008AF2"/>
        <rFont val="Verdana"/>
        <family val="2"/>
      </rPr>
      <t>:</t>
    </r>
    <r>
      <rPr>
        <u/>
        <sz val="11"/>
        <color rgb="FF008AF2"/>
        <rFont val="Verdana"/>
        <family val="2"/>
      </rPr>
      <t xml:space="preserve">  https://www.cnil.fr/fr</t>
    </r>
  </si>
  <si>
    <t>Attestation</t>
  </si>
  <si>
    <t>Du</t>
  </si>
  <si>
    <t>RGPD (Règlement général pour  la protection des données)</t>
  </si>
  <si>
    <t>Les Nom, prénom, adresse mail, numéro de téléphone, adresse postale, année de naissance. sont recueillies avec votre accord dans le cadre suivant :</t>
  </si>
  <si>
    <r>
      <t>Conservation des données</t>
    </r>
    <r>
      <rPr>
        <sz val="8"/>
        <color theme="1"/>
        <rFont val="Verdana"/>
        <family val="2"/>
      </rPr>
      <t xml:space="preserve"> : </t>
    </r>
    <r>
      <rPr>
        <sz val="10"/>
        <color theme="1"/>
        <rFont val="Verdana"/>
        <family val="2"/>
      </rPr>
      <t>Pour Riom subaquatique, les données sont conservées jusqu’à un an après la fin de votre adhésion. Pour la FFESSM, les données sont conservées à vie.</t>
    </r>
  </si>
  <si>
    <t>Autorise RIOM SUBAQUATIQUE à recuillir et conserver mes données en vues de maintenir le fichier adhérents</t>
  </si>
  <si>
    <t xml:space="preserve">Le Club Riom subaquatique est un club de bénévoles, affilié à la Fédération Française d’Etudes et de Sports Sous‐marins (FFESSM) qui définit les normes de sécurité et de pratiques de la plongée (code du sport arrêté du 05 Janvier 2012 modifié le 06 Avril 2012). </t>
  </si>
  <si>
    <t>Je m'engage à respecter :</t>
  </si>
  <si>
    <t xml:space="preserve"> le règlement  intérieur de la piscine Béatrice Heiss</t>
  </si>
  <si>
    <t xml:space="preserve"> le règlement intérieur du Club Riom subaquatique</t>
  </si>
  <si>
    <r>
      <t xml:space="preserve">que les activités ne débutent qu’en </t>
    </r>
    <r>
      <rPr>
        <b/>
        <sz val="10"/>
        <color rgb="FF000000"/>
        <rFont val="Verdana"/>
        <family val="2"/>
      </rPr>
      <t>présence d’un encadrant et d’un surveillant de bassin</t>
    </r>
    <r>
      <rPr>
        <sz val="10"/>
        <color rgb="FF000000"/>
        <rFont val="Verdana"/>
        <family val="2"/>
      </rPr>
      <t xml:space="preserve"> responsable de la surveillance de l’activité</t>
    </r>
  </si>
  <si>
    <r>
      <rPr>
        <sz val="11"/>
        <color rgb="FF000000"/>
        <rFont val="Verdana"/>
        <family val="2"/>
      </rPr>
      <t xml:space="preserve">que </t>
    </r>
    <r>
      <rPr>
        <b/>
        <sz val="11"/>
        <color rgb="FF000000"/>
        <rFont val="Verdana"/>
        <family val="2"/>
      </rPr>
      <t>toute pratique nécessite une surveillance</t>
    </r>
    <r>
      <rPr>
        <sz val="11"/>
        <color rgb="FF000000"/>
        <rFont val="Verdana"/>
        <family val="2"/>
      </rPr>
      <t>, donc ne se pratique jamais seul</t>
    </r>
  </si>
  <si>
    <t xml:space="preserve">J'autorise </t>
  </si>
  <si>
    <r>
      <t>Ø</t>
    </r>
    <r>
      <rPr>
        <sz val="10"/>
        <color rgb="FF000000"/>
        <rFont val="Times New Roman"/>
        <family val="1"/>
      </rPr>
      <t xml:space="preserve"> </t>
    </r>
    <r>
      <rPr>
        <sz val="10"/>
        <color rgb="FF000000"/>
        <rFont val="Verdana"/>
        <family val="2"/>
      </rPr>
      <t>Le montant de la cotisation et de l’assurance par virement direct de préférence . Pour tout autre moyen de paiement veuillez consulter le trésorier du club.</t>
    </r>
  </si>
  <si>
    <t>Licesnse</t>
  </si>
  <si>
    <t>TOTAL</t>
  </si>
  <si>
    <t>Aucune</t>
  </si>
  <si>
    <r>
      <t>Ø</t>
    </r>
    <r>
      <rPr>
        <sz val="10"/>
        <color rgb="FF000000"/>
        <rFont val="Times New Roman"/>
        <family val="1"/>
      </rPr>
      <t xml:space="preserve"> </t>
    </r>
    <r>
      <rPr>
        <sz val="10"/>
        <color rgb="FF000000"/>
        <rFont val="Verdana"/>
        <family val="2"/>
      </rPr>
      <t>La fiche d'autorisation dûment remplie</t>
    </r>
  </si>
  <si>
    <t>Loisir 2 (par défaut)</t>
  </si>
  <si>
    <t>Type de license</t>
  </si>
  <si>
    <t>Option</t>
  </si>
  <si>
    <t xml:space="preserve">Date et signature de l’adhérent </t>
  </si>
  <si>
    <t>Je suis en accord avec toutes les informations validées ci-dessus</t>
  </si>
  <si>
    <t>Je déclare être le parent ou le représentant légal du mineur nommé ci-dessus</t>
  </si>
  <si>
    <t>Date et signature des représentants légaux et de l’adhérent (précédé de la mention « lu(e) et approuvé(e) »):</t>
  </si>
  <si>
    <r>
      <t>Don Mecenat d'association</t>
    </r>
    <r>
      <rPr>
        <sz val="11"/>
        <color rgb="FFFF0000"/>
        <rFont val="Aptos Narrow"/>
        <family val="2"/>
        <scheme val="minor"/>
      </rPr>
      <t xml:space="preserve"> *</t>
    </r>
  </si>
  <si>
    <r>
      <t>Adhésion</t>
    </r>
    <r>
      <rPr>
        <b/>
        <sz val="12"/>
        <color rgb="FFFF0000"/>
        <rFont val="Verdana"/>
        <family val="2"/>
      </rPr>
      <t xml:space="preserve"> *</t>
    </r>
  </si>
  <si>
    <r>
      <t xml:space="preserve">Assurance complémentaire </t>
    </r>
    <r>
      <rPr>
        <sz val="11"/>
        <color rgb="FFFF0000"/>
        <rFont val="Aptos Narrow"/>
        <family val="2"/>
        <scheme val="minor"/>
      </rPr>
      <t>*</t>
    </r>
  </si>
  <si>
    <r>
      <t>Informations assurances</t>
    </r>
    <r>
      <rPr>
        <b/>
        <sz val="12"/>
        <color rgb="FFFF0000"/>
        <rFont val="Verdana"/>
        <family val="2"/>
      </rPr>
      <t xml:space="preserve"> *</t>
    </r>
  </si>
  <si>
    <t>Mécénat d'association</t>
  </si>
  <si>
    <t>Autorise RIOM SUBAQUATIQUE à transmettre mes données à la FFESSM afin d'obtenir une licence</t>
  </si>
  <si>
    <t>Faire un don à notre association RIOM SUBAQUATIQUE qui nous permettra d'acheter ou de maintenir le matériel et de participer à la vie associative du club et vous permettra d'obtenir une réduction d'impot de 60% de la somme versée.</t>
  </si>
  <si>
    <t>Je déclare avoir lu les informations validées ci-dessus et être en accord avec leurs applications en faveur du mineur dont je suis le responsable légal</t>
  </si>
  <si>
    <t xml:space="preserve">RIFAP : Obligatoire pour le passage niveau 3 . </t>
  </si>
  <si>
    <t xml:space="preserve">Recyclage PSC/O2 obligatoire tous les ans pour tous les moniteurs et surveillants de bassin </t>
  </si>
  <si>
    <r>
      <t xml:space="preserve">Sécurité </t>
    </r>
    <r>
      <rPr>
        <b/>
        <sz val="10"/>
        <color rgb="FFFF0000"/>
        <rFont val="Verdana"/>
        <family val="2"/>
      </rPr>
      <t xml:space="preserve">* </t>
    </r>
    <r>
      <rPr>
        <b/>
        <sz val="10"/>
        <color theme="1"/>
        <rFont val="Verdana"/>
        <family val="2"/>
      </rPr>
      <t>:</t>
    </r>
  </si>
  <si>
    <r>
      <rPr>
        <sz val="10"/>
        <color theme="1"/>
        <rFont val="Wingdings"/>
        <charset val="2"/>
      </rPr>
      <t>Ø</t>
    </r>
    <r>
      <rPr>
        <sz val="10"/>
        <color theme="1"/>
        <rFont val="Verdana"/>
        <family val="2"/>
      </rPr>
      <t xml:space="preserve"> Le Certificat médical d’Absence de Contre-Indication (CACI) à la pratique des activités subaquatiques à joindre en format PDF.</t>
    </r>
  </si>
  <si>
    <t xml:space="preserve"> le règlement intérieur de Clermont-Métropole
 (utilisation de la fosse)</t>
  </si>
  <si>
    <t>SAISON 2026/2027</t>
  </si>
  <si>
    <t>Inscriptions le Mardi 29 septembre 
et le Vendredi 9 octobre 2026 
à la piscine</t>
  </si>
  <si>
    <r>
      <t xml:space="preserve">Le club délivrera une licence fédérale 2026/2027, si vous avez plus de 14 ans et si vous envoyer </t>
    </r>
    <r>
      <rPr>
        <b/>
        <sz val="10"/>
        <color rgb="FF000000"/>
        <rFont val="Verdana"/>
        <family val="2"/>
      </rPr>
      <t>par mail principalement</t>
    </r>
    <r>
      <rPr>
        <sz val="10"/>
        <color rgb="FF000000"/>
        <rFont val="Verdana"/>
        <family val="2"/>
      </rPr>
      <t xml:space="preserve"> les pièces suivantes remplies, contenu dans ce dossier, à </t>
    </r>
    <r>
      <rPr>
        <b/>
        <sz val="10"/>
        <color rgb="FF007BB8"/>
        <rFont val="Verdana"/>
        <family val="2"/>
      </rPr>
      <t xml:space="preserve"> secretariatriomsubaquatique@gmail.com</t>
    </r>
  </si>
  <si>
    <t>Est inscrit au club RIOM SUBAQUATIQUE pour la saison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</si>
</sst>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7">
    <font>
      <sz val="11"/>
      <color theme="1"/>
      <name val="Aptos Narrow"/>
      <family val="2"/>
      <scheme val="minor"/>
    </font>
    <font>
      <b/>
      <sz val="11"/>
      <color theme="0"/>
      <name val="Aptos Narrow"/>
      <family val="2"/>
      <scheme val="minor"/>
    </font>
    <font>
      <sz val="11"/>
      <color theme="0"/>
      <name val="Aptos Narrow"/>
      <family val="2"/>
      <scheme val="minor"/>
    </font>
    <font>
      <b/>
      <sz val="12"/>
      <color rgb="FF548DD4"/>
      <name val="Verdana"/>
      <family val="2"/>
    </font>
    <font>
      <b/>
      <sz val="10"/>
      <color rgb="FF548DD4"/>
      <name val="Verdana"/>
      <family val="2"/>
    </font>
    <font>
      <sz val="9"/>
      <color theme="1"/>
      <name val="Verdana"/>
      <family val="2"/>
    </font>
    <font>
      <sz val="11"/>
      <color theme="1"/>
      <name val="Verdana"/>
      <family val="2"/>
    </font>
    <font>
      <sz val="10"/>
      <color theme="1"/>
      <name val="Aptos Narrow"/>
      <family val="2"/>
      <scheme val="minor"/>
    </font>
    <font>
      <b/>
      <sz val="10"/>
      <color theme="1"/>
      <name val="Verdana"/>
      <family val="2"/>
    </font>
    <font>
      <u/>
      <sz val="11"/>
      <color theme="10"/>
      <name val="Aptos Narrow"/>
      <family val="2"/>
      <scheme val="minor"/>
    </font>
    <font>
      <b/>
      <sz val="9"/>
      <color theme="1"/>
      <name val="Verdana"/>
      <family val="2"/>
    </font>
    <font>
      <b/>
      <sz val="9"/>
      <color rgb="FF2F5496"/>
      <name val="Verdana"/>
      <family val="2"/>
    </font>
    <font>
      <sz val="10"/>
      <name val="Verdana"/>
      <family val="2"/>
    </font>
    <font>
      <b/>
      <sz val="10"/>
      <name val="Verdana"/>
      <family val="2"/>
    </font>
    <font>
      <sz val="11"/>
      <name val="Aptos Narrow"/>
      <family val="2"/>
      <scheme val="minor"/>
    </font>
    <font>
      <sz val="11"/>
      <color theme="5" tint="0.79998168889431442"/>
      <name val="Aptos Narrow"/>
      <family val="2"/>
      <scheme val="minor"/>
    </font>
    <font>
      <sz val="11"/>
      <color theme="3" tint="0.89999084444715716"/>
      <name val="Aptos Narrow"/>
      <family val="2"/>
      <scheme val="minor"/>
    </font>
    <font>
      <sz val="8"/>
      <color rgb="FF000000"/>
      <name val="Segoe UI"/>
      <family val="2"/>
    </font>
    <font>
      <sz val="11"/>
      <color rgb="FF000000"/>
      <name val="Aptos Narrow"/>
      <family val="2"/>
    </font>
    <font>
      <b/>
      <sz val="11"/>
      <color theme="1"/>
      <name val="Aptos Narrow"/>
      <family val="2"/>
      <scheme val="minor"/>
    </font>
    <font>
      <sz val="10"/>
      <color theme="1"/>
      <name val="Times New Roman"/>
      <family val="1"/>
    </font>
    <font>
      <b/>
      <sz val="8"/>
      <color theme="1"/>
      <name val="Verdana"/>
      <family val="2"/>
    </font>
    <font>
      <sz val="8"/>
      <color theme="1"/>
      <name val="Verdana"/>
      <family val="2"/>
    </font>
    <font>
      <sz val="10"/>
      <color theme="1"/>
      <name val="Verdana"/>
      <family val="2"/>
    </font>
    <font>
      <b/>
      <sz val="12"/>
      <color theme="1"/>
      <name val="Verdana"/>
      <family val="2"/>
    </font>
    <font>
      <b/>
      <sz val="11"/>
      <name val="Verdana"/>
      <family val="2"/>
    </font>
    <font>
      <sz val="11"/>
      <color rgb="FF000000"/>
      <name val="Verdana"/>
      <family val="2"/>
    </font>
    <font>
      <b/>
      <sz val="10"/>
      <color rgb="FF000000"/>
      <name val="Verdana"/>
      <family val="2"/>
    </font>
    <font>
      <b/>
      <sz val="16"/>
      <color rgb="FF2577EB"/>
      <name val="Verdana"/>
      <family val="2"/>
    </font>
    <font>
      <b/>
      <u/>
      <sz val="11"/>
      <color rgb="FF000000"/>
      <name val="Verdana"/>
      <family val="2"/>
    </font>
    <font>
      <b/>
      <sz val="11"/>
      <color rgb="FF000000"/>
      <name val="Verdana"/>
      <family val="2"/>
    </font>
    <font>
      <sz val="11"/>
      <color rgb="FF000000"/>
      <name val="Wingdings"/>
      <charset val="2"/>
    </font>
    <font>
      <b/>
      <sz val="8"/>
      <color theme="1"/>
      <name val="Symbol"/>
      <family val="1"/>
      <charset val="2"/>
    </font>
    <font>
      <u/>
      <sz val="10"/>
      <color theme="10"/>
      <name val="Verdana"/>
      <family val="2"/>
    </font>
    <font>
      <sz val="8"/>
      <name val="Aptos Narrow"/>
      <family val="2"/>
      <scheme val="minor"/>
    </font>
    <font>
      <b/>
      <sz val="11"/>
      <color theme="1"/>
      <name val="Verdana"/>
      <family val="2"/>
    </font>
    <font>
      <sz val="10"/>
      <color rgb="FF000000"/>
      <name val="Verdana"/>
      <family val="2"/>
    </font>
    <font>
      <sz val="8"/>
      <color rgb="FF000000"/>
      <name val="Verdana"/>
      <family val="2"/>
    </font>
    <font>
      <sz val="10"/>
      <color rgb="FF2577EB"/>
      <name val="Verdana"/>
      <family val="2"/>
    </font>
    <font>
      <b/>
      <u/>
      <sz val="10"/>
      <color rgb="FF000000"/>
      <name val="Verdana"/>
      <family val="2"/>
    </font>
    <font>
      <sz val="10"/>
      <color rgb="FF000000"/>
      <name val="Wingdings"/>
      <charset val="2"/>
    </font>
    <font>
      <sz val="10"/>
      <color rgb="FF000000"/>
      <name val="Times New Roman"/>
      <family val="1"/>
    </font>
    <font>
      <b/>
      <sz val="10"/>
      <color rgb="FF007BB8"/>
      <name val="Verdana"/>
      <family val="2"/>
    </font>
    <font>
      <u/>
      <sz val="14"/>
      <color rgb="FF008AF2"/>
      <name val="Aptos Narrow"/>
      <family val="2"/>
      <scheme val="minor"/>
    </font>
    <font>
      <sz val="11"/>
      <color rgb="FF008AF2"/>
      <name val="Verdana"/>
      <family val="2"/>
    </font>
    <font>
      <u/>
      <sz val="11"/>
      <color rgb="FF008AF2"/>
      <name val="Verdana"/>
      <family val="2"/>
    </font>
    <font>
      <b/>
      <sz val="14"/>
      <color theme="5"/>
      <name val="Aptos Narrow"/>
      <family val="2"/>
      <scheme val="minor"/>
    </font>
    <font>
      <b/>
      <u/>
      <sz val="10"/>
      <color theme="10"/>
      <name val="Verdana"/>
      <family val="2"/>
    </font>
    <font>
      <sz val="11"/>
      <color theme="9" tint="0.79998168889431442"/>
      <name val="Aptos Narrow"/>
      <family val="2"/>
      <scheme val="minor"/>
    </font>
    <font>
      <sz val="11"/>
      <color rgb="FFFF0000"/>
      <name val="Aptos Narrow"/>
      <family val="2"/>
      <scheme val="minor"/>
    </font>
    <font>
      <b/>
      <sz val="12"/>
      <color rgb="FFFF0000"/>
      <name val="Verdana"/>
      <family val="2"/>
    </font>
    <font>
      <u/>
      <sz val="14"/>
      <color theme="0"/>
      <name val="Aptos Narrow"/>
      <family val="2"/>
      <scheme val="minor"/>
    </font>
    <font>
      <sz val="10"/>
      <color theme="0"/>
      <name val="Verdana"/>
      <family val="2"/>
    </font>
    <font>
      <b/>
      <sz val="10"/>
      <color rgb="FFFF0000"/>
      <name val="Verdana"/>
      <family val="2"/>
    </font>
    <font>
      <sz val="10"/>
      <color theme="1"/>
      <name val="Wingdings"/>
      <charset val="2"/>
    </font>
    <font>
      <sz val="10"/>
      <color theme="1"/>
      <name val="Verdana"/>
      <family val="2"/>
      <charset val="2"/>
    </font>
    <font>
      <b/>
      <sz val="10"/>
      <color theme="10"/>
      <name val="Verdana"/>
      <family val="2"/>
    </font>
  </fonts>
  <fills count="9">
    <fill>
      <patternFill patternType="none"/>
    </fill>
    <fill>
      <patternFill patternType="gray125"/>
    </fill>
    <fill>
      <patternFill patternType="solid">
        <fgColor theme="3" tint="0.89999084444715716"/>
        <bgColor indexed="64"/>
      </patternFill>
    </fill>
    <fill>
      <patternFill patternType="solid">
        <fgColor theme="3" tint="0.74999237037263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4"/>
        <bgColor theme="4"/>
      </patternFill>
    </fill>
    <fill>
      <patternFill patternType="solid">
        <fgColor theme="9" tint="0.79998168889431442"/>
        <bgColor indexed="64"/>
      </patternFill>
    </fill>
    <fill>
      <patternFill patternType="solid">
        <fgColor theme="7" tint="0.79998168889431442"/>
        <bgColor indexed="64"/>
      </patternFill>
    </fill>
  </fills>
  <borders count="26">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s>
  <cellStyleXfs count="2">
    <xf numFmtId="0" fontId="0" fillId="0" borderId="0"/>
    <xf numFmtId="0" fontId="9" fillId="0" borderId="0" applyNumberFormat="0" applyFill="0" applyBorder="0" applyAlignment="0" applyProtection="0"/>
  </cellStyleXfs>
  <cellXfs count="202">
    <xf numFmtId="0" fontId="0" fillId="0" borderId="0" xfId="0"/>
    <xf numFmtId="0" fontId="0" fillId="0" borderId="0" xfId="0" applyAlignment="1">
      <alignment vertical="center"/>
    </xf>
    <xf numFmtId="0" fontId="6" fillId="0" borderId="0" xfId="0" applyFont="1" applyAlignment="1">
      <alignment horizontal="justify" vertical="center"/>
    </xf>
    <xf numFmtId="0" fontId="0" fillId="2" borderId="0" xfId="0" applyFill="1"/>
    <xf numFmtId="0" fontId="8" fillId="2" borderId="0" xfId="0" applyFont="1" applyFill="1" applyAlignment="1">
      <alignment horizontal="right" vertical="center"/>
    </xf>
    <xf numFmtId="0" fontId="0" fillId="2" borderId="2" xfId="0" applyFill="1" applyBorder="1"/>
    <xf numFmtId="0" fontId="7" fillId="2" borderId="0" xfId="0" applyFont="1" applyFill="1" applyAlignment="1">
      <alignment horizontal="right"/>
    </xf>
    <xf numFmtId="0" fontId="0" fillId="2" borderId="5" xfId="0" applyFill="1" applyBorder="1"/>
    <xf numFmtId="0" fontId="8" fillId="2" borderId="7" xfId="0" applyFont="1" applyFill="1" applyBorder="1" applyAlignment="1">
      <alignment horizontal="right" vertical="center"/>
    </xf>
    <xf numFmtId="0" fontId="0" fillId="2" borderId="7" xfId="0" applyFill="1" applyBorder="1"/>
    <xf numFmtId="0" fontId="0" fillId="2" borderId="8" xfId="0" applyFill="1" applyBorder="1"/>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0" fillId="2" borderId="3" xfId="0" applyFill="1" applyBorder="1"/>
    <xf numFmtId="0" fontId="0" fillId="2" borderId="4" xfId="0" applyFill="1" applyBorder="1"/>
    <xf numFmtId="0" fontId="0" fillId="2" borderId="6" xfId="0" applyFill="1" applyBorder="1"/>
    <xf numFmtId="0" fontId="0" fillId="2" borderId="2" xfId="0" applyFill="1" applyBorder="1" applyAlignment="1">
      <alignment horizontal="left"/>
    </xf>
    <xf numFmtId="0" fontId="8" fillId="2" borderId="7" xfId="0" applyFont="1" applyFill="1" applyBorder="1" applyAlignment="1">
      <alignment vertical="center"/>
    </xf>
    <xf numFmtId="0" fontId="4" fillId="4" borderId="1" xfId="0" applyFont="1" applyFill="1" applyBorder="1" applyAlignment="1">
      <alignment horizontal="left" vertical="center"/>
    </xf>
    <xf numFmtId="0" fontId="0" fillId="4" borderId="2" xfId="0" applyFill="1" applyBorder="1"/>
    <xf numFmtId="0" fontId="0" fillId="4" borderId="3" xfId="0" applyFill="1" applyBorder="1"/>
    <xf numFmtId="0" fontId="0" fillId="4" borderId="4" xfId="0" applyFill="1" applyBorder="1"/>
    <xf numFmtId="0" fontId="0" fillId="4" borderId="5" xfId="0" applyFill="1" applyBorder="1"/>
    <xf numFmtId="0" fontId="0" fillId="4" borderId="6" xfId="0" applyFill="1" applyBorder="1"/>
    <xf numFmtId="0" fontId="0" fillId="4" borderId="7" xfId="0" applyFill="1" applyBorder="1"/>
    <xf numFmtId="0" fontId="0" fillId="4" borderId="8" xfId="0" applyFill="1" applyBorder="1"/>
    <xf numFmtId="0" fontId="1" fillId="6" borderId="9" xfId="0" applyFont="1" applyFill="1" applyBorder="1"/>
    <xf numFmtId="0" fontId="1" fillId="6" borderId="10" xfId="0" applyFont="1" applyFill="1" applyBorder="1"/>
    <xf numFmtId="0" fontId="1" fillId="6" borderId="11" xfId="0" applyFont="1" applyFill="1" applyBorder="1"/>
    <xf numFmtId="14" fontId="0" fillId="0" borderId="0" xfId="0" applyNumberFormat="1"/>
    <xf numFmtId="0" fontId="1" fillId="6" borderId="10" xfId="0" applyFont="1" applyFill="1" applyBorder="1" applyAlignment="1">
      <alignment horizontal="center" wrapText="1"/>
    </xf>
    <xf numFmtId="0" fontId="20" fillId="0" borderId="0" xfId="0" applyFont="1" applyAlignment="1">
      <alignment horizontal="justify" vertical="center"/>
    </xf>
    <xf numFmtId="0" fontId="22" fillId="0" borderId="0" xfId="0" applyFont="1" applyAlignment="1">
      <alignment horizontal="justify" vertical="center"/>
    </xf>
    <xf numFmtId="0" fontId="21" fillId="0" borderId="0" xfId="0" applyFont="1" applyAlignment="1">
      <alignment horizontal="justify" vertical="center"/>
    </xf>
    <xf numFmtId="0" fontId="21" fillId="0" borderId="0" xfId="0" applyFont="1" applyAlignment="1">
      <alignment horizontal="left" vertical="center" wrapText="1"/>
    </xf>
    <xf numFmtId="0" fontId="0" fillId="7" borderId="0" xfId="0" applyFill="1"/>
    <xf numFmtId="0" fontId="22" fillId="0" borderId="0" xfId="0" applyFont="1" applyAlignment="1">
      <alignment horizontal="left" vertical="center" wrapText="1"/>
    </xf>
    <xf numFmtId="0" fontId="23" fillId="0" borderId="0" xfId="0" applyFont="1" applyAlignment="1">
      <alignment horizontal="justify" vertical="center"/>
    </xf>
    <xf numFmtId="0" fontId="25" fillId="0" borderId="0" xfId="0" applyFont="1" applyAlignment="1">
      <alignment vertical="center"/>
    </xf>
    <xf numFmtId="0" fontId="27" fillId="0" borderId="0" xfId="0" applyFont="1" applyAlignment="1">
      <alignment horizontal="center" vertical="center"/>
    </xf>
    <xf numFmtId="0" fontId="0" fillId="0" borderId="0" xfId="0" applyAlignment="1">
      <alignment horizontal="left"/>
    </xf>
    <xf numFmtId="0" fontId="23" fillId="0" borderId="0" xfId="0" applyFont="1" applyAlignment="1">
      <alignment horizontal="left" vertical="center"/>
    </xf>
    <xf numFmtId="0" fontId="26" fillId="0" borderId="0" xfId="0" applyFont="1" applyAlignment="1">
      <alignment horizontal="justify" vertical="center"/>
    </xf>
    <xf numFmtId="0" fontId="32" fillId="0" borderId="0" xfId="0" applyFont="1" applyAlignment="1">
      <alignment horizontal="justify" vertical="center"/>
    </xf>
    <xf numFmtId="0" fontId="32" fillId="7" borderId="0" xfId="0" applyFont="1" applyFill="1" applyAlignment="1">
      <alignment horizontal="justify" vertical="center"/>
    </xf>
    <xf numFmtId="0" fontId="23" fillId="0" borderId="0" xfId="0" applyFont="1"/>
    <xf numFmtId="0" fontId="23" fillId="0" borderId="0" xfId="0" applyFont="1" applyAlignment="1">
      <alignment horizontal="left"/>
    </xf>
    <xf numFmtId="0" fontId="13" fillId="0" borderId="0" xfId="0" applyFont="1" applyAlignment="1">
      <alignment vertical="center"/>
    </xf>
    <xf numFmtId="164" fontId="0" fillId="0" borderId="0" xfId="0" applyNumberFormat="1"/>
    <xf numFmtId="0" fontId="23" fillId="0" borderId="19" xfId="0" applyFont="1" applyBorder="1"/>
    <xf numFmtId="164" fontId="23" fillId="0" borderId="18" xfId="0" applyNumberFormat="1" applyFont="1" applyBorder="1"/>
    <xf numFmtId="0" fontId="23" fillId="0" borderId="14" xfId="0" quotePrefix="1" applyFont="1" applyBorder="1"/>
    <xf numFmtId="164" fontId="23" fillId="0" borderId="15" xfId="0" applyNumberFormat="1" applyFont="1" applyBorder="1"/>
    <xf numFmtId="0" fontId="23" fillId="0" borderId="14" xfId="0" applyFont="1" applyBorder="1"/>
    <xf numFmtId="0" fontId="23" fillId="0" borderId="16" xfId="0" applyFont="1" applyBorder="1"/>
    <xf numFmtId="0" fontId="23" fillId="0" borderId="12" xfId="0" applyFont="1" applyBorder="1" applyAlignment="1">
      <alignment vertical="center"/>
    </xf>
    <xf numFmtId="0" fontId="23" fillId="0" borderId="14" xfId="0" applyFont="1" applyBorder="1" applyAlignment="1">
      <alignment vertical="center"/>
    </xf>
    <xf numFmtId="0" fontId="23" fillId="0" borderId="16" xfId="0" applyFont="1" applyBorder="1" applyAlignment="1">
      <alignment vertical="center"/>
    </xf>
    <xf numFmtId="0" fontId="23" fillId="0" borderId="22" xfId="0" quotePrefix="1" applyFont="1" applyBorder="1"/>
    <xf numFmtId="164" fontId="23" fillId="0" borderId="23" xfId="0" applyNumberFormat="1" applyFont="1" applyBorder="1"/>
    <xf numFmtId="0" fontId="23" fillId="0" borderId="19" xfId="0" quotePrefix="1" applyFont="1" applyBorder="1"/>
    <xf numFmtId="0" fontId="0" fillId="4" borderId="0" xfId="0" applyFill="1"/>
    <xf numFmtId="0" fontId="26" fillId="0" borderId="0" xfId="0" applyFont="1" applyAlignment="1">
      <alignment horizontal="center" vertical="center"/>
    </xf>
    <xf numFmtId="164" fontId="23" fillId="0" borderId="13" xfId="0" quotePrefix="1" applyNumberFormat="1" applyFont="1" applyBorder="1" applyAlignment="1">
      <alignment horizontal="right" vertical="center"/>
    </xf>
    <xf numFmtId="164" fontId="23" fillId="0" borderId="17" xfId="0" applyNumberFormat="1" applyFont="1" applyBorder="1"/>
    <xf numFmtId="164" fontId="23" fillId="0" borderId="15" xfId="0" quotePrefix="1" applyNumberFormat="1" applyFont="1" applyBorder="1" applyAlignment="1">
      <alignment horizontal="right" vertical="center"/>
    </xf>
    <xf numFmtId="164" fontId="23" fillId="0" borderId="17" xfId="0" quotePrefix="1" applyNumberFormat="1" applyFont="1" applyBorder="1" applyAlignment="1">
      <alignment horizontal="right" vertical="center"/>
    </xf>
    <xf numFmtId="0" fontId="35" fillId="0" borderId="0" xfId="0" applyFont="1" applyAlignment="1">
      <alignment horizontal="justify" vertical="center"/>
    </xf>
    <xf numFmtId="0" fontId="28" fillId="0" borderId="0" xfId="0" applyFont="1" applyAlignment="1">
      <alignment horizontal="center" vertical="center"/>
    </xf>
    <xf numFmtId="0" fontId="26" fillId="0" borderId="0" xfId="0" applyFont="1" applyAlignment="1">
      <alignment horizontal="left" vertical="center" indent="2"/>
    </xf>
    <xf numFmtId="0" fontId="37" fillId="0" borderId="0" xfId="0" applyFont="1" applyAlignment="1">
      <alignment horizontal="left" vertical="center" indent="2"/>
    </xf>
    <xf numFmtId="0" fontId="7" fillId="0" borderId="0" xfId="0" applyFont="1"/>
    <xf numFmtId="0" fontId="37" fillId="0" borderId="0" xfId="0" applyFont="1" applyAlignment="1">
      <alignment horizontal="justify" vertical="center"/>
    </xf>
    <xf numFmtId="0" fontId="0" fillId="7" borderId="0" xfId="0" applyFill="1" applyProtection="1">
      <protection locked="0"/>
    </xf>
    <xf numFmtId="14" fontId="0" fillId="7" borderId="0" xfId="0" applyNumberFormat="1" applyFill="1" applyProtection="1">
      <protection locked="0"/>
    </xf>
    <xf numFmtId="0" fontId="46" fillId="0" borderId="0" xfId="0" applyFont="1"/>
    <xf numFmtId="0" fontId="0" fillId="0" borderId="0" xfId="0" applyProtection="1">
      <protection locked="0"/>
    </xf>
    <xf numFmtId="0" fontId="7" fillId="3" borderId="2" xfId="0" applyFont="1" applyFill="1" applyBorder="1" applyAlignment="1" applyProtection="1">
      <alignment horizontal="center"/>
      <protection locked="0"/>
    </xf>
    <xf numFmtId="0" fontId="7" fillId="3" borderId="0" xfId="0" applyFont="1" applyFill="1" applyProtection="1">
      <protection locked="0"/>
    </xf>
    <xf numFmtId="14" fontId="7" fillId="3" borderId="0" xfId="0" applyNumberFormat="1" applyFont="1" applyFill="1" applyAlignment="1" applyProtection="1">
      <alignment horizontal="left"/>
      <protection locked="0"/>
    </xf>
    <xf numFmtId="49" fontId="7" fillId="3" borderId="0" xfId="0" applyNumberFormat="1" applyFont="1" applyFill="1" applyProtection="1">
      <protection locked="0"/>
    </xf>
    <xf numFmtId="0" fontId="0" fillId="3" borderId="7" xfId="0" applyFill="1" applyBorder="1" applyProtection="1">
      <protection locked="0"/>
    </xf>
    <xf numFmtId="0" fontId="0" fillId="3" borderId="0" xfId="0" applyFill="1" applyProtection="1">
      <protection locked="0"/>
    </xf>
    <xf numFmtId="49" fontId="7" fillId="3" borderId="7" xfId="0" applyNumberFormat="1" applyFont="1" applyFill="1" applyBorder="1" applyProtection="1">
      <protection locked="0"/>
    </xf>
    <xf numFmtId="0" fontId="14" fillId="5" borderId="0" xfId="0" applyFont="1" applyFill="1" applyProtection="1">
      <protection locked="0"/>
    </xf>
    <xf numFmtId="14" fontId="0" fillId="5" borderId="0" xfId="0" applyNumberFormat="1" applyFill="1" applyProtection="1">
      <protection locked="0"/>
    </xf>
    <xf numFmtId="0" fontId="0" fillId="2" borderId="2" xfId="0" applyFill="1" applyBorder="1" applyProtection="1">
      <protection locked="0"/>
    </xf>
    <xf numFmtId="0" fontId="0" fillId="2" borderId="3" xfId="0" applyFill="1" applyBorder="1" applyProtection="1">
      <protection locked="0"/>
    </xf>
    <xf numFmtId="0" fontId="16" fillId="2" borderId="4" xfId="0" applyFont="1" applyFill="1" applyBorder="1" applyProtection="1">
      <protection locked="0"/>
    </xf>
    <xf numFmtId="0" fontId="0" fillId="2" borderId="0" xfId="0" applyFill="1" applyProtection="1">
      <protection locked="0"/>
    </xf>
    <xf numFmtId="0" fontId="0" fillId="2" borderId="5" xfId="0" applyFill="1" applyBorder="1" applyProtection="1">
      <protection locked="0"/>
    </xf>
    <xf numFmtId="0" fontId="16" fillId="2" borderId="6" xfId="0" applyFont="1"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10" fillId="0" borderId="0" xfId="0" applyFont="1" applyProtection="1">
      <protection locked="0"/>
    </xf>
    <xf numFmtId="0" fontId="2" fillId="0" borderId="0" xfId="0" applyFont="1" applyProtection="1">
      <protection locked="0"/>
    </xf>
    <xf numFmtId="0" fontId="9" fillId="0" borderId="0" xfId="1" applyProtection="1">
      <protection locked="0"/>
    </xf>
    <xf numFmtId="0" fontId="0" fillId="5" borderId="0" xfId="0" applyFill="1" applyProtection="1">
      <protection locked="0"/>
    </xf>
    <xf numFmtId="0" fontId="15" fillId="4" borderId="0" xfId="0" applyFont="1" applyFill="1" applyProtection="1">
      <protection locked="0"/>
    </xf>
    <xf numFmtId="0" fontId="19" fillId="0" borderId="0" xfId="0" applyFont="1" applyAlignment="1" applyProtection="1">
      <alignment horizontal="center" vertical="center"/>
      <protection locked="0"/>
    </xf>
    <xf numFmtId="0" fontId="1" fillId="6" borderId="0" xfId="0" applyFont="1" applyFill="1"/>
    <xf numFmtId="0" fontId="1" fillId="6" borderId="0" xfId="0" applyFont="1" applyFill="1" applyAlignment="1">
      <alignment horizontal="center"/>
    </xf>
    <xf numFmtId="0" fontId="24" fillId="0" borderId="0" xfId="0" applyFont="1" applyAlignment="1">
      <alignment horizontal="center" vertical="center"/>
    </xf>
    <xf numFmtId="0" fontId="28" fillId="0" borderId="0" xfId="0" applyFont="1" applyAlignment="1">
      <alignment vertical="center" wrapText="1"/>
    </xf>
    <xf numFmtId="0" fontId="22" fillId="2" borderId="0" xfId="0" applyFont="1" applyFill="1" applyAlignment="1">
      <alignment horizontal="left" vertical="center" wrapText="1"/>
    </xf>
    <xf numFmtId="0" fontId="23" fillId="0" borderId="0" xfId="0" applyFont="1" applyAlignment="1">
      <alignment horizontal="left" vertical="top" wrapText="1"/>
    </xf>
    <xf numFmtId="0" fontId="9" fillId="0" borderId="0" xfId="1" applyAlignment="1">
      <alignment vertical="top" wrapText="1"/>
    </xf>
    <xf numFmtId="0" fontId="26" fillId="0" borderId="0" xfId="0" applyFont="1" applyAlignment="1">
      <alignment vertical="center" wrapText="1"/>
    </xf>
    <xf numFmtId="0" fontId="43" fillId="0" borderId="0" xfId="1" applyFont="1" applyAlignment="1">
      <alignment vertical="center" wrapText="1"/>
    </xf>
    <xf numFmtId="0" fontId="40"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vertical="center" wrapText="1"/>
    </xf>
    <xf numFmtId="0" fontId="23" fillId="0" borderId="0" xfId="0" applyFont="1" applyAlignment="1">
      <alignment vertical="center"/>
    </xf>
    <xf numFmtId="0" fontId="23" fillId="7" borderId="0" xfId="0" applyFont="1" applyFill="1" applyAlignment="1">
      <alignment vertical="center"/>
    </xf>
    <xf numFmtId="0" fontId="21" fillId="0" borderId="0" xfId="0" applyFont="1" applyAlignment="1">
      <alignment horizontal="left" wrapText="1"/>
    </xf>
    <xf numFmtId="164" fontId="24" fillId="0" borderId="0" xfId="0" applyNumberFormat="1" applyFont="1" applyAlignment="1">
      <alignment horizontal="center" vertical="center"/>
    </xf>
    <xf numFmtId="0" fontId="48" fillId="7" borderId="0" xfId="0" applyFont="1" applyFill="1"/>
    <xf numFmtId="0" fontId="23" fillId="0" borderId="0" xfId="0" applyFont="1" applyAlignment="1">
      <alignment horizontal="center" vertical="center"/>
    </xf>
    <xf numFmtId="0" fontId="2" fillId="0" borderId="0" xfId="0" applyFont="1"/>
    <xf numFmtId="0" fontId="51" fillId="0" borderId="0" xfId="1" applyFont="1" applyAlignment="1">
      <alignment vertical="center" wrapText="1"/>
    </xf>
    <xf numFmtId="0" fontId="52" fillId="0" borderId="0" xfId="0" applyFont="1" applyAlignment="1">
      <alignment vertical="center" wrapText="1"/>
    </xf>
    <xf numFmtId="0" fontId="47" fillId="0" borderId="0" xfId="1" applyFont="1" applyAlignment="1">
      <alignment vertical="center" wrapText="1"/>
    </xf>
    <xf numFmtId="0" fontId="36" fillId="0" borderId="0" xfId="0" applyFont="1" applyAlignment="1">
      <alignment vertical="center" wrapText="1"/>
    </xf>
    <xf numFmtId="0" fontId="40" fillId="0" borderId="0" xfId="0" applyFont="1" applyAlignment="1">
      <alignment vertical="center" wrapText="1"/>
    </xf>
    <xf numFmtId="0" fontId="2" fillId="0" borderId="0" xfId="0" applyFont="1" applyAlignment="1">
      <alignment vertical="center"/>
    </xf>
    <xf numFmtId="0" fontId="9" fillId="0" borderId="0" xfId="1" applyFill="1" applyAlignment="1">
      <alignment vertical="top" wrapText="1"/>
    </xf>
    <xf numFmtId="0" fontId="31" fillId="0" borderId="0" xfId="0" applyFont="1" applyAlignment="1">
      <alignment vertical="center" wrapText="1"/>
    </xf>
    <xf numFmtId="0" fontId="48" fillId="7" borderId="0" xfId="0" applyFont="1" applyFill="1" applyProtection="1">
      <protection locked="0"/>
    </xf>
    <xf numFmtId="0" fontId="25" fillId="0" borderId="0" xfId="0" applyFont="1" applyAlignment="1" applyProtection="1">
      <alignment vertical="center"/>
      <protection locked="0"/>
    </xf>
    <xf numFmtId="0" fontId="22" fillId="0" borderId="0" xfId="0" applyFont="1" applyAlignment="1" applyProtection="1">
      <alignment horizontal="justify" vertical="center"/>
      <protection locked="0"/>
    </xf>
    <xf numFmtId="0" fontId="22" fillId="0" borderId="0" xfId="0" applyFont="1" applyAlignment="1" applyProtection="1">
      <alignment vertical="center"/>
      <protection locked="0"/>
    </xf>
    <xf numFmtId="0" fontId="36" fillId="0" borderId="0" xfId="0" applyFont="1" applyAlignment="1">
      <alignment horizontal="left" vertical="center" wrapText="1"/>
    </xf>
    <xf numFmtId="0" fontId="23" fillId="0" borderId="0" xfId="0" applyFont="1" applyAlignment="1">
      <alignment horizontal="left" vertical="center" wrapText="1"/>
    </xf>
    <xf numFmtId="0" fontId="24" fillId="0" borderId="0" xfId="0" applyFont="1" applyAlignment="1">
      <alignment horizontal="center" vertical="center"/>
    </xf>
    <xf numFmtId="0" fontId="23" fillId="7" borderId="0" xfId="0" applyFont="1" applyFill="1" applyAlignment="1">
      <alignment horizontal="center" vertical="center"/>
    </xf>
    <xf numFmtId="0" fontId="23" fillId="0" borderId="0" xfId="0" applyFont="1" applyAlignment="1">
      <alignment horizontal="right" vertical="center"/>
    </xf>
    <xf numFmtId="0" fontId="35" fillId="0" borderId="0" xfId="0" applyFont="1" applyAlignment="1">
      <alignment horizontal="left" vertical="center"/>
    </xf>
    <xf numFmtId="0" fontId="23" fillId="0" borderId="0" xfId="0" applyFont="1" applyAlignment="1">
      <alignment horizontal="left" vertical="top" wrapText="1"/>
    </xf>
    <xf numFmtId="0" fontId="24" fillId="0" borderId="0" xfId="0" applyFont="1" applyAlignment="1">
      <alignment horizontal="center" vertical="center" wrapText="1"/>
    </xf>
    <xf numFmtId="0" fontId="23" fillId="0" borderId="0" xfId="0" applyFont="1" applyAlignment="1">
      <alignment horizontal="justify" vertical="center" wrapText="1"/>
    </xf>
    <xf numFmtId="0" fontId="9" fillId="0" borderId="0" xfId="1" applyAlignment="1">
      <alignment horizontal="left"/>
    </xf>
    <xf numFmtId="0" fontId="21" fillId="0" borderId="0" xfId="0" applyFont="1" applyAlignment="1">
      <alignment horizontal="left" wrapText="1"/>
    </xf>
    <xf numFmtId="49" fontId="23" fillId="7" borderId="0" xfId="0" applyNumberFormat="1" applyFont="1" applyFill="1" applyAlignment="1" applyProtection="1">
      <alignment horizontal="left"/>
      <protection locked="0"/>
    </xf>
    <xf numFmtId="0" fontId="23" fillId="7" borderId="0" xfId="0" applyFont="1" applyFill="1" applyAlignment="1" applyProtection="1">
      <alignment horizontal="center"/>
      <protection locked="0"/>
    </xf>
    <xf numFmtId="14" fontId="23" fillId="7" borderId="0" xfId="0" applyNumberFormat="1" applyFont="1" applyFill="1" applyAlignment="1" applyProtection="1">
      <alignment horizontal="left"/>
      <protection locked="0"/>
    </xf>
    <xf numFmtId="0" fontId="26" fillId="0" borderId="0" xfId="0" applyFont="1" applyAlignment="1">
      <alignment horizontal="left" vertical="center" wrapText="1"/>
    </xf>
    <xf numFmtId="0" fontId="9" fillId="0" borderId="0" xfId="1" applyAlignment="1">
      <alignment horizontal="center" vertical="center" wrapText="1"/>
    </xf>
    <xf numFmtId="0" fontId="43" fillId="0" borderId="0" xfId="1" applyFont="1" applyAlignment="1">
      <alignment horizontal="center" vertical="center" wrapText="1"/>
    </xf>
    <xf numFmtId="0" fontId="23" fillId="0" borderId="0" xfId="0" applyFont="1" applyAlignment="1">
      <alignment horizontal="right" vertical="center" wrapText="1"/>
    </xf>
    <xf numFmtId="0" fontId="23" fillId="7" borderId="0" xfId="0" applyFont="1" applyFill="1" applyAlignment="1" applyProtection="1">
      <alignment horizontal="left" vertical="center"/>
      <protection locked="0"/>
    </xf>
    <xf numFmtId="0" fontId="21" fillId="0" borderId="0" xfId="0" applyFont="1" applyAlignment="1">
      <alignment horizontal="left" vertical="center" wrapText="1"/>
    </xf>
    <xf numFmtId="0" fontId="33" fillId="0" borderId="0" xfId="1" applyFont="1" applyAlignment="1">
      <alignment horizontal="left" vertical="center"/>
    </xf>
    <xf numFmtId="0" fontId="0" fillId="0" borderId="0" xfId="0" applyAlignment="1">
      <alignment horizontal="left" wrapText="1"/>
    </xf>
    <xf numFmtId="0" fontId="56" fillId="0" borderId="0" xfId="1" applyFont="1" applyAlignment="1">
      <alignment horizontal="left" vertical="center" wrapText="1"/>
    </xf>
    <xf numFmtId="0" fontId="23" fillId="0" borderId="0" xfId="0" applyFont="1" applyAlignment="1">
      <alignment horizontal="left" vertical="center"/>
    </xf>
    <xf numFmtId="0" fontId="8" fillId="0" borderId="0" xfId="0" applyFont="1" applyAlignment="1">
      <alignment horizontal="left" vertical="center" wrapText="1"/>
    </xf>
    <xf numFmtId="0" fontId="29" fillId="0" borderId="0" xfId="0" applyFont="1" applyAlignment="1">
      <alignment horizontal="left" vertical="center"/>
    </xf>
    <xf numFmtId="0" fontId="38" fillId="0" borderId="0" xfId="0" applyFont="1" applyAlignment="1">
      <alignment horizontal="left" vertical="center" wrapText="1"/>
    </xf>
    <xf numFmtId="0" fontId="39" fillId="0" borderId="0" xfId="0" applyFont="1" applyAlignment="1">
      <alignment horizontal="left" vertical="center" wrapText="1"/>
    </xf>
    <xf numFmtId="0" fontId="40" fillId="0" borderId="0" xfId="0" applyFont="1" applyAlignment="1">
      <alignment horizontal="left" vertical="center" wrapText="1"/>
    </xf>
    <xf numFmtId="0" fontId="28" fillId="0" borderId="0" xfId="0" applyFont="1" applyAlignment="1">
      <alignment horizontal="center" vertical="center" wrapText="1"/>
    </xf>
    <xf numFmtId="0" fontId="9" fillId="0" borderId="0" xfId="1" applyAlignment="1">
      <alignment horizontal="center" vertical="center"/>
    </xf>
    <xf numFmtId="0" fontId="33" fillId="0" borderId="0" xfId="1" applyFont="1" applyAlignment="1">
      <alignment horizontal="left" vertical="center" wrapText="1"/>
    </xf>
    <xf numFmtId="0" fontId="55" fillId="0" borderId="0" xfId="0" applyFont="1" applyAlignment="1">
      <alignment wrapText="1"/>
    </xf>
    <xf numFmtId="0" fontId="23" fillId="0" borderId="0" xfId="0" applyFont="1" applyAlignment="1">
      <alignment wrapText="1"/>
    </xf>
    <xf numFmtId="0" fontId="8" fillId="8" borderId="20" xfId="0" applyFont="1" applyFill="1" applyBorder="1" applyAlignment="1">
      <alignment horizontal="center" wrapText="1"/>
    </xf>
    <xf numFmtId="0" fontId="8" fillId="8" borderId="21" xfId="0" applyFont="1" applyFill="1" applyBorder="1" applyAlignment="1">
      <alignment horizontal="center" wrapText="1"/>
    </xf>
    <xf numFmtId="0" fontId="23" fillId="8" borderId="20" xfId="0" quotePrefix="1" applyFont="1" applyFill="1" applyBorder="1" applyAlignment="1">
      <alignment horizontal="center"/>
    </xf>
    <xf numFmtId="0" fontId="23" fillId="8" borderId="21" xfId="0" quotePrefix="1" applyFont="1" applyFill="1" applyBorder="1" applyAlignment="1">
      <alignment horizontal="center"/>
    </xf>
    <xf numFmtId="0" fontId="8" fillId="8" borderId="24" xfId="0" applyFont="1" applyFill="1" applyBorder="1" applyAlignment="1">
      <alignment horizontal="center" vertical="center" wrapText="1"/>
    </xf>
    <xf numFmtId="0" fontId="8" fillId="8" borderId="25" xfId="0" applyFont="1" applyFill="1" applyBorder="1" applyAlignment="1">
      <alignment horizontal="center" vertical="center" wrapText="1"/>
    </xf>
    <xf numFmtId="0" fontId="0" fillId="4" borderId="0" xfId="0" applyFill="1" applyAlignment="1">
      <alignment horizontal="right"/>
    </xf>
    <xf numFmtId="0" fontId="8" fillId="2" borderId="4" xfId="0" applyFont="1" applyFill="1" applyBorder="1" applyAlignment="1">
      <alignment horizontal="right" vertical="center"/>
    </xf>
    <xf numFmtId="0" fontId="8" fillId="2" borderId="0" xfId="0" applyFont="1" applyFill="1" applyAlignment="1">
      <alignment horizontal="right" vertical="center"/>
    </xf>
    <xf numFmtId="0" fontId="7" fillId="3" borderId="0" xfId="0" applyFont="1" applyFill="1" applyAlignment="1" applyProtection="1">
      <alignment horizontal="left"/>
      <protection locked="0"/>
    </xf>
    <xf numFmtId="0" fontId="0" fillId="3" borderId="0" xfId="0" applyFill="1" applyAlignment="1" applyProtection="1">
      <alignment horizontal="left"/>
      <protection locked="0"/>
    </xf>
    <xf numFmtId="0" fontId="0" fillId="3" borderId="5" xfId="0" applyFill="1" applyBorder="1" applyAlignment="1" applyProtection="1">
      <alignment horizontal="left"/>
      <protection locked="0"/>
    </xf>
    <xf numFmtId="0" fontId="8" fillId="2" borderId="6" xfId="0" applyFont="1" applyFill="1" applyBorder="1" applyAlignment="1">
      <alignment horizontal="right" vertical="center"/>
    </xf>
    <xf numFmtId="0" fontId="8" fillId="2" borderId="7" xfId="0" applyFont="1" applyFill="1" applyBorder="1" applyAlignment="1">
      <alignment horizontal="right" vertical="center"/>
    </xf>
    <xf numFmtId="0" fontId="9" fillId="3" borderId="7" xfId="1" applyFill="1" applyBorder="1" applyAlignment="1" applyProtection="1">
      <alignment horizontal="center"/>
      <protection locked="0"/>
    </xf>
    <xf numFmtId="0" fontId="7" fillId="3" borderId="7" xfId="0" applyFont="1" applyFill="1" applyBorder="1" applyAlignment="1" applyProtection="1">
      <alignment horizontal="center"/>
      <protection locked="0"/>
    </xf>
    <xf numFmtId="0" fontId="4" fillId="2" borderId="1" xfId="0" applyFont="1" applyFill="1" applyBorder="1" applyAlignment="1" applyProtection="1">
      <alignment horizontal="left" vertical="center"/>
      <protection locked="0"/>
    </xf>
    <xf numFmtId="0" fontId="4" fillId="2" borderId="2" xfId="0" applyFont="1" applyFill="1" applyBorder="1" applyAlignment="1" applyProtection="1">
      <alignment horizontal="left" vertical="center"/>
      <protection locked="0"/>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21" fillId="2" borderId="0" xfId="0" applyFont="1" applyFill="1" applyAlignment="1">
      <alignment horizontal="right" vertical="center"/>
    </xf>
    <xf numFmtId="0" fontId="7" fillId="3" borderId="0" xfId="0" applyFont="1" applyFill="1" applyAlignment="1" applyProtection="1">
      <alignment horizontal="left" vertical="center" wrapText="1"/>
      <protection locked="0"/>
    </xf>
    <xf numFmtId="0" fontId="7" fillId="3" borderId="5" xfId="0" applyFont="1" applyFill="1" applyBorder="1" applyAlignment="1" applyProtection="1">
      <alignment horizontal="left" vertical="center" wrapText="1"/>
      <protection locked="0"/>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center" vertical="center" wrapText="1"/>
    </xf>
    <xf numFmtId="0" fontId="13" fillId="2" borderId="1" xfId="0" applyFont="1" applyFill="1" applyBorder="1" applyAlignment="1">
      <alignment horizontal="right" vertical="center"/>
    </xf>
    <xf numFmtId="0" fontId="13" fillId="2" borderId="2" xfId="0" applyFont="1" applyFill="1" applyBorder="1" applyAlignment="1">
      <alignment horizontal="right" vertical="center"/>
    </xf>
    <xf numFmtId="14" fontId="0" fillId="3" borderId="2" xfId="0" applyNumberFormat="1" applyFill="1" applyBorder="1" applyAlignment="1" applyProtection="1">
      <alignment horizontal="center"/>
      <protection locked="0"/>
    </xf>
    <xf numFmtId="14" fontId="0" fillId="3" borderId="3" xfId="0" applyNumberFormat="1" applyFill="1" applyBorder="1" applyAlignment="1" applyProtection="1">
      <alignment horizontal="center"/>
      <protection locked="0"/>
    </xf>
    <xf numFmtId="0" fontId="23" fillId="0" borderId="0" xfId="0" applyFont="1" applyAlignment="1">
      <alignment horizontal="left"/>
    </xf>
    <xf numFmtId="14" fontId="23" fillId="0" borderId="0" xfId="0" applyNumberFormat="1" applyFont="1" applyAlignment="1">
      <alignment horizontal="left"/>
    </xf>
    <xf numFmtId="0" fontId="36"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xf>
    <xf numFmtId="0" fontId="0" fillId="7" borderId="0" xfId="0" applyFill="1" applyAlignment="1" applyProtection="1">
      <alignment horizontal="center"/>
      <protection locked="0"/>
    </xf>
    <xf numFmtId="0" fontId="36" fillId="0" borderId="0" xfId="0" applyFont="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008A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B$2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firstButton="1" fmlaLink="$B$36"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firstButton="1" fmlaLink="$G$43"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Radio" firstButton="1" fmlaLink="$J$23"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Radio" firstButton="1" fmlaLink="$J$26"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firstButton="1" fmlaLink="$J$47"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firstButton="1" fmlaLink="$J$6"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fmlaLink="$J$85"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Radio" firstButton="1" fmlaLink="$J$97"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fmlaLink="$J$95"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fmlaLink="$J$6"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Radio" firstButton="1" fmlaLink="$J$54"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fmlaLink="$J$37" lockText="1" noThreeD="1"/>
</file>

<file path=xl/ctrlProps/ctrlProp59.xml><?xml version="1.0" encoding="utf-8"?>
<formControlPr xmlns="http://schemas.microsoft.com/office/spreadsheetml/2009/9/main" objectType="Radio" firstButton="1" fmlaLink="$J$41" lockText="1" noThreeD="1"/>
</file>

<file path=xl/ctrlProps/ctrlProp60.xml><?xml version="1.0" encoding="utf-8"?>
<formControlPr xmlns="http://schemas.microsoft.com/office/spreadsheetml/2009/9/main" objectType="Radio" firstButton="1" fmlaLink="$J$38" lockText="1"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Radio" firstButton="1" fmlaLink="$J$39" lockText="1" noThreeD="1"/>
</file>

<file path=xl/ctrlProps/ctrlProp63.xml><?xml version="1.0" encoding="utf-8"?>
<formControlPr xmlns="http://schemas.microsoft.com/office/spreadsheetml/2009/9/main" objectType="Radio" firstButton="1" fmlaLink="$J$40"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1" Type="http://schemas.openxmlformats.org/officeDocument/2006/relationships/image" Target="../media/image9.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571500</xdr:colOff>
      <xdr:row>2</xdr:row>
      <xdr:rowOff>129540</xdr:rowOff>
    </xdr:to>
    <xdr:pic>
      <xdr:nvPicPr>
        <xdr:cNvPr id="2" name="Imag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9390" t="33609" r="76404" b="44502"/>
        <a:stretch>
          <a:fillRect/>
        </a:stretch>
      </xdr:blipFill>
      <xdr:spPr bwMode="auto">
        <a:xfrm>
          <a:off x="0" y="0"/>
          <a:ext cx="1363980" cy="1264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xdr:row>
      <xdr:rowOff>104775</xdr:rowOff>
    </xdr:from>
    <xdr:to>
      <xdr:col>5</xdr:col>
      <xdr:colOff>161873</xdr:colOff>
      <xdr:row>29</xdr:row>
      <xdr:rowOff>2286000</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6534150"/>
          <a:ext cx="5095823" cy="2181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9</xdr:col>
      <xdr:colOff>28575</xdr:colOff>
      <xdr:row>5</xdr:row>
      <xdr:rowOff>66895</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5260" y="0"/>
          <a:ext cx="6368415" cy="11641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30480</xdr:colOff>
          <xdr:row>21</xdr:row>
          <xdr:rowOff>7620</xdr:rowOff>
        </xdr:from>
        <xdr:to>
          <xdr:col>4</xdr:col>
          <xdr:colOff>22860</xdr:colOff>
          <xdr:row>22</xdr:row>
          <xdr:rowOff>38100</xdr:rowOff>
        </xdr:to>
        <xdr:sp macro="" textlink="">
          <xdr:nvSpPr>
            <xdr:cNvPr id="14337" name="Option Button 1" hidden="1">
              <a:extLst>
                <a:ext uri="{63B3BB69-23CF-44E3-9099-C40C66FF867C}">
                  <a14:compatExt spid="_x0000_s14337"/>
                </a:ext>
                <a:ext uri="{FF2B5EF4-FFF2-40B4-BE49-F238E27FC236}">
                  <a16:creationId xmlns:a16="http://schemas.microsoft.com/office/drawing/2014/main" id="{00000000-0008-0000-01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Plongée Scaphandre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20</xdr:row>
          <xdr:rowOff>182880</xdr:rowOff>
        </xdr:from>
        <xdr:to>
          <xdr:col>6</xdr:col>
          <xdr:colOff>7620</xdr:colOff>
          <xdr:row>22</xdr:row>
          <xdr:rowOff>22860</xdr:rowOff>
        </xdr:to>
        <xdr:sp macro="" textlink="">
          <xdr:nvSpPr>
            <xdr:cNvPr id="14338" name="Option Button 2" descr="Nage libre" hidden="1">
              <a:extLst>
                <a:ext uri="{63B3BB69-23CF-44E3-9099-C40C66FF867C}">
                  <a14:compatExt spid="_x0000_s14338"/>
                </a:ext>
                <a:ext uri="{FF2B5EF4-FFF2-40B4-BE49-F238E27FC236}">
                  <a16:creationId xmlns:a16="http://schemas.microsoft.com/office/drawing/2014/main" id="{00000000-0008-0000-01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Nage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21</xdr:row>
          <xdr:rowOff>0</xdr:rowOff>
        </xdr:from>
        <xdr:to>
          <xdr:col>8</xdr:col>
          <xdr:colOff>350520</xdr:colOff>
          <xdr:row>22</xdr:row>
          <xdr:rowOff>22860</xdr:rowOff>
        </xdr:to>
        <xdr:sp macro="" textlink="">
          <xdr:nvSpPr>
            <xdr:cNvPr id="14339" name="Option Button 3" descr="Nage libre" hidden="1">
              <a:extLst>
                <a:ext uri="{63B3BB69-23CF-44E3-9099-C40C66FF867C}">
                  <a14:compatExt spid="_x0000_s14339"/>
                </a:ext>
                <a:ext uri="{FF2B5EF4-FFF2-40B4-BE49-F238E27FC236}">
                  <a16:creationId xmlns:a16="http://schemas.microsoft.com/office/drawing/2014/main" id="{00000000-0008-0000-01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Membre actif non pratiquant FFESSM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746760</xdr:colOff>
          <xdr:row>34</xdr:row>
          <xdr:rowOff>182880</xdr:rowOff>
        </xdr:from>
        <xdr:to>
          <xdr:col>3</xdr:col>
          <xdr:colOff>38100</xdr:colOff>
          <xdr:row>36</xdr:row>
          <xdr:rowOff>22860</xdr:rowOff>
        </xdr:to>
        <xdr:sp macro="" textlink="">
          <xdr:nvSpPr>
            <xdr:cNvPr id="14340" name="Option Button 4" hidden="1">
              <a:extLst>
                <a:ext uri="{63B3BB69-23CF-44E3-9099-C40C66FF867C}">
                  <a14:compatExt spid="_x0000_s14340"/>
                </a:ext>
                <a:ext uri="{FF2B5EF4-FFF2-40B4-BE49-F238E27FC236}">
                  <a16:creationId xmlns:a16="http://schemas.microsoft.com/office/drawing/2014/main" id="{00000000-0008-0000-01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35</xdr:row>
          <xdr:rowOff>22860</xdr:rowOff>
        </xdr:from>
        <xdr:to>
          <xdr:col>3</xdr:col>
          <xdr:colOff>731520</xdr:colOff>
          <xdr:row>36</xdr:row>
          <xdr:rowOff>45720</xdr:rowOff>
        </xdr:to>
        <xdr:sp macro="" textlink="">
          <xdr:nvSpPr>
            <xdr:cNvPr id="14341" name="Option Button 5" hidden="1">
              <a:extLst>
                <a:ext uri="{63B3BB69-23CF-44E3-9099-C40C66FF867C}">
                  <a14:compatExt spid="_x0000_s14341"/>
                </a:ext>
                <a:ext uri="{FF2B5EF4-FFF2-40B4-BE49-F238E27FC236}">
                  <a16:creationId xmlns:a16="http://schemas.microsoft.com/office/drawing/2014/main" id="{00000000-0008-0000-01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20</xdr:row>
          <xdr:rowOff>7620</xdr:rowOff>
        </xdr:from>
        <xdr:to>
          <xdr:col>9</xdr:col>
          <xdr:colOff>0</xdr:colOff>
          <xdr:row>23</xdr:row>
          <xdr:rowOff>0</xdr:rowOff>
        </xdr:to>
        <xdr:sp macro="" textlink="">
          <xdr:nvSpPr>
            <xdr:cNvPr id="14342" name="Group Box 6" hidden="1">
              <a:extLst>
                <a:ext uri="{63B3BB69-23CF-44E3-9099-C40C66FF867C}">
                  <a14:compatExt spid="_x0000_s14342"/>
                </a:ext>
                <a:ext uri="{FF2B5EF4-FFF2-40B4-BE49-F238E27FC236}">
                  <a16:creationId xmlns:a16="http://schemas.microsoft.com/office/drawing/2014/main" id="{00000000-0008-0000-0100-000006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34</xdr:row>
          <xdr:rowOff>0</xdr:rowOff>
        </xdr:from>
        <xdr:to>
          <xdr:col>8</xdr:col>
          <xdr:colOff>647700</xdr:colOff>
          <xdr:row>36</xdr:row>
          <xdr:rowOff>160020</xdr:rowOff>
        </xdr:to>
        <xdr:sp macro="" textlink="">
          <xdr:nvSpPr>
            <xdr:cNvPr id="14343" name="Group Box 7" hidden="1">
              <a:extLst>
                <a:ext uri="{63B3BB69-23CF-44E3-9099-C40C66FF867C}">
                  <a14:compatExt spid="_x0000_s14343"/>
                </a:ext>
                <a:ext uri="{FF2B5EF4-FFF2-40B4-BE49-F238E27FC236}">
                  <a16:creationId xmlns:a16="http://schemas.microsoft.com/office/drawing/2014/main" id="{00000000-0008-0000-0100-000007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37</xdr:row>
          <xdr:rowOff>114300</xdr:rowOff>
        </xdr:from>
        <xdr:to>
          <xdr:col>9</xdr:col>
          <xdr:colOff>7620</xdr:colOff>
          <xdr:row>44</xdr:row>
          <xdr:rowOff>0</xdr:rowOff>
        </xdr:to>
        <xdr:sp macro="" textlink="">
          <xdr:nvSpPr>
            <xdr:cNvPr id="14344" name="Group Box 8" hidden="1">
              <a:extLst>
                <a:ext uri="{63B3BB69-23CF-44E3-9099-C40C66FF867C}">
                  <a14:compatExt spid="_x0000_s14344"/>
                </a:ext>
                <a:ext uri="{FF2B5EF4-FFF2-40B4-BE49-F238E27FC236}">
                  <a16:creationId xmlns:a16="http://schemas.microsoft.com/office/drawing/2014/main" id="{00000000-0008-0000-0100-000008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41</xdr:row>
          <xdr:rowOff>182880</xdr:rowOff>
        </xdr:from>
        <xdr:to>
          <xdr:col>4</xdr:col>
          <xdr:colOff>685800</xdr:colOff>
          <xdr:row>43</xdr:row>
          <xdr:rowOff>22860</xdr:rowOff>
        </xdr:to>
        <xdr:sp macro="" textlink="">
          <xdr:nvSpPr>
            <xdr:cNvPr id="14345" name="Option Button 9" hidden="1">
              <a:extLst>
                <a:ext uri="{63B3BB69-23CF-44E3-9099-C40C66FF867C}">
                  <a14:compatExt spid="_x0000_s14345"/>
                </a:ext>
                <a:ext uri="{FF2B5EF4-FFF2-40B4-BE49-F238E27FC236}">
                  <a16:creationId xmlns:a16="http://schemas.microsoft.com/office/drawing/2014/main" id="{00000000-0008-0000-01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42</xdr:row>
          <xdr:rowOff>0</xdr:rowOff>
        </xdr:from>
        <xdr:to>
          <xdr:col>5</xdr:col>
          <xdr:colOff>655320</xdr:colOff>
          <xdr:row>43</xdr:row>
          <xdr:rowOff>30480</xdr:rowOff>
        </xdr:to>
        <xdr:sp macro="" textlink="">
          <xdr:nvSpPr>
            <xdr:cNvPr id="14346" name="Option Button 10" hidden="1">
              <a:extLst>
                <a:ext uri="{63B3BB69-23CF-44E3-9099-C40C66FF867C}">
                  <a14:compatExt spid="_x0000_s14346"/>
                </a:ext>
                <a:ext uri="{FF2B5EF4-FFF2-40B4-BE49-F238E27FC236}">
                  <a16:creationId xmlns:a16="http://schemas.microsoft.com/office/drawing/2014/main" id="{00000000-0008-0000-01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20</xdr:row>
          <xdr:rowOff>7620</xdr:rowOff>
        </xdr:from>
        <xdr:to>
          <xdr:col>9</xdr:col>
          <xdr:colOff>0</xdr:colOff>
          <xdr:row>23</xdr:row>
          <xdr:rowOff>0</xdr:rowOff>
        </xdr:to>
        <xdr:sp macro="" textlink="">
          <xdr:nvSpPr>
            <xdr:cNvPr id="14347" name="Group Box 11" hidden="1">
              <a:extLst>
                <a:ext uri="{63B3BB69-23CF-44E3-9099-C40C66FF867C}">
                  <a14:compatExt spid="_x0000_s14347"/>
                </a:ext>
                <a:ext uri="{FF2B5EF4-FFF2-40B4-BE49-F238E27FC236}">
                  <a16:creationId xmlns:a16="http://schemas.microsoft.com/office/drawing/2014/main" id="{00000000-0008-0000-0100-00000B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34</xdr:row>
          <xdr:rowOff>0</xdr:rowOff>
        </xdr:from>
        <xdr:to>
          <xdr:col>8</xdr:col>
          <xdr:colOff>647700</xdr:colOff>
          <xdr:row>36</xdr:row>
          <xdr:rowOff>160020</xdr:rowOff>
        </xdr:to>
        <xdr:sp macro="" textlink="">
          <xdr:nvSpPr>
            <xdr:cNvPr id="14348" name="Group Box 12" hidden="1">
              <a:extLst>
                <a:ext uri="{63B3BB69-23CF-44E3-9099-C40C66FF867C}">
                  <a14:compatExt spid="_x0000_s14348"/>
                </a:ext>
                <a:ext uri="{FF2B5EF4-FFF2-40B4-BE49-F238E27FC236}">
                  <a16:creationId xmlns:a16="http://schemas.microsoft.com/office/drawing/2014/main" id="{00000000-0008-0000-0100-00000C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37</xdr:row>
          <xdr:rowOff>114300</xdr:rowOff>
        </xdr:from>
        <xdr:to>
          <xdr:col>9</xdr:col>
          <xdr:colOff>7620</xdr:colOff>
          <xdr:row>44</xdr:row>
          <xdr:rowOff>0</xdr:rowOff>
        </xdr:to>
        <xdr:sp macro="" textlink="">
          <xdr:nvSpPr>
            <xdr:cNvPr id="14349" name="Group Box 13" hidden="1">
              <a:extLst>
                <a:ext uri="{63B3BB69-23CF-44E3-9099-C40C66FF867C}">
                  <a14:compatExt spid="_x0000_s14349"/>
                </a:ext>
                <a:ext uri="{FF2B5EF4-FFF2-40B4-BE49-F238E27FC236}">
                  <a16:creationId xmlns:a16="http://schemas.microsoft.com/office/drawing/2014/main" id="{00000000-0008-0000-0100-00000D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20</xdr:row>
          <xdr:rowOff>7620</xdr:rowOff>
        </xdr:from>
        <xdr:to>
          <xdr:col>9</xdr:col>
          <xdr:colOff>0</xdr:colOff>
          <xdr:row>23</xdr:row>
          <xdr:rowOff>0</xdr:rowOff>
        </xdr:to>
        <xdr:sp macro="" textlink="">
          <xdr:nvSpPr>
            <xdr:cNvPr id="14350" name="Group Box 14" hidden="1">
              <a:extLst>
                <a:ext uri="{63B3BB69-23CF-44E3-9099-C40C66FF867C}">
                  <a14:compatExt spid="_x0000_s14350"/>
                </a:ext>
                <a:ext uri="{FF2B5EF4-FFF2-40B4-BE49-F238E27FC236}">
                  <a16:creationId xmlns:a16="http://schemas.microsoft.com/office/drawing/2014/main" id="{00000000-0008-0000-0100-00000E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34</xdr:row>
          <xdr:rowOff>0</xdr:rowOff>
        </xdr:from>
        <xdr:to>
          <xdr:col>8</xdr:col>
          <xdr:colOff>647700</xdr:colOff>
          <xdr:row>36</xdr:row>
          <xdr:rowOff>160020</xdr:rowOff>
        </xdr:to>
        <xdr:sp macro="" textlink="">
          <xdr:nvSpPr>
            <xdr:cNvPr id="14351" name="Group Box 15" hidden="1">
              <a:extLst>
                <a:ext uri="{63B3BB69-23CF-44E3-9099-C40C66FF867C}">
                  <a14:compatExt spid="_x0000_s14351"/>
                </a:ext>
                <a:ext uri="{FF2B5EF4-FFF2-40B4-BE49-F238E27FC236}">
                  <a16:creationId xmlns:a16="http://schemas.microsoft.com/office/drawing/2014/main" id="{00000000-0008-0000-0100-00000F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37</xdr:row>
          <xdr:rowOff>114300</xdr:rowOff>
        </xdr:from>
        <xdr:to>
          <xdr:col>9</xdr:col>
          <xdr:colOff>7620</xdr:colOff>
          <xdr:row>44</xdr:row>
          <xdr:rowOff>0</xdr:rowOff>
        </xdr:to>
        <xdr:sp macro="" textlink="">
          <xdr:nvSpPr>
            <xdr:cNvPr id="14352" name="Group Box 16" hidden="1">
              <a:extLst>
                <a:ext uri="{63B3BB69-23CF-44E3-9099-C40C66FF867C}">
                  <a14:compatExt spid="_x0000_s14352"/>
                </a:ext>
                <a:ext uri="{FF2B5EF4-FFF2-40B4-BE49-F238E27FC236}">
                  <a16:creationId xmlns:a16="http://schemas.microsoft.com/office/drawing/2014/main" id="{00000000-0008-0000-0100-000010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20</xdr:row>
          <xdr:rowOff>7620</xdr:rowOff>
        </xdr:from>
        <xdr:to>
          <xdr:col>9</xdr:col>
          <xdr:colOff>0</xdr:colOff>
          <xdr:row>23</xdr:row>
          <xdr:rowOff>0</xdr:rowOff>
        </xdr:to>
        <xdr:sp macro="" textlink="">
          <xdr:nvSpPr>
            <xdr:cNvPr id="14353" name="Group Box 17" hidden="1">
              <a:extLst>
                <a:ext uri="{63B3BB69-23CF-44E3-9099-C40C66FF867C}">
                  <a14:compatExt spid="_x0000_s14353"/>
                </a:ext>
                <a:ext uri="{FF2B5EF4-FFF2-40B4-BE49-F238E27FC236}">
                  <a16:creationId xmlns:a16="http://schemas.microsoft.com/office/drawing/2014/main" id="{00000000-0008-0000-0100-000011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34</xdr:row>
          <xdr:rowOff>0</xdr:rowOff>
        </xdr:from>
        <xdr:to>
          <xdr:col>8</xdr:col>
          <xdr:colOff>647700</xdr:colOff>
          <xdr:row>36</xdr:row>
          <xdr:rowOff>160020</xdr:rowOff>
        </xdr:to>
        <xdr:sp macro="" textlink="">
          <xdr:nvSpPr>
            <xdr:cNvPr id="14354" name="Group Box 18" hidden="1">
              <a:extLst>
                <a:ext uri="{63B3BB69-23CF-44E3-9099-C40C66FF867C}">
                  <a14:compatExt spid="_x0000_s14354"/>
                </a:ext>
                <a:ext uri="{FF2B5EF4-FFF2-40B4-BE49-F238E27FC236}">
                  <a16:creationId xmlns:a16="http://schemas.microsoft.com/office/drawing/2014/main" id="{00000000-0008-0000-0100-000012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37</xdr:row>
          <xdr:rowOff>114300</xdr:rowOff>
        </xdr:from>
        <xdr:to>
          <xdr:col>9</xdr:col>
          <xdr:colOff>7620</xdr:colOff>
          <xdr:row>44</xdr:row>
          <xdr:rowOff>0</xdr:rowOff>
        </xdr:to>
        <xdr:sp macro="" textlink="">
          <xdr:nvSpPr>
            <xdr:cNvPr id="14355" name="Group Box 19" hidden="1">
              <a:extLst>
                <a:ext uri="{63B3BB69-23CF-44E3-9099-C40C66FF867C}">
                  <a14:compatExt spid="_x0000_s14355"/>
                </a:ext>
                <a:ext uri="{FF2B5EF4-FFF2-40B4-BE49-F238E27FC236}">
                  <a16:creationId xmlns:a16="http://schemas.microsoft.com/office/drawing/2014/main" id="{00000000-0008-0000-0100-000013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34</xdr:row>
          <xdr:rowOff>0</xdr:rowOff>
        </xdr:from>
        <xdr:to>
          <xdr:col>8</xdr:col>
          <xdr:colOff>647700</xdr:colOff>
          <xdr:row>36</xdr:row>
          <xdr:rowOff>160020</xdr:rowOff>
        </xdr:to>
        <xdr:sp macro="" textlink="">
          <xdr:nvSpPr>
            <xdr:cNvPr id="14356" name="Group Box 20" hidden="1">
              <a:extLst>
                <a:ext uri="{63B3BB69-23CF-44E3-9099-C40C66FF867C}">
                  <a14:compatExt spid="_x0000_s14356"/>
                </a:ext>
                <a:ext uri="{FF2B5EF4-FFF2-40B4-BE49-F238E27FC236}">
                  <a16:creationId xmlns:a16="http://schemas.microsoft.com/office/drawing/2014/main" id="{00000000-0008-0000-0100-000014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37</xdr:row>
          <xdr:rowOff>114300</xdr:rowOff>
        </xdr:from>
        <xdr:to>
          <xdr:col>9</xdr:col>
          <xdr:colOff>7620</xdr:colOff>
          <xdr:row>44</xdr:row>
          <xdr:rowOff>0</xdr:rowOff>
        </xdr:to>
        <xdr:sp macro="" textlink="">
          <xdr:nvSpPr>
            <xdr:cNvPr id="14357" name="Group Box 21" hidden="1">
              <a:extLst>
                <a:ext uri="{63B3BB69-23CF-44E3-9099-C40C66FF867C}">
                  <a14:compatExt spid="_x0000_s14357"/>
                </a:ext>
                <a:ext uri="{FF2B5EF4-FFF2-40B4-BE49-F238E27FC236}">
                  <a16:creationId xmlns:a16="http://schemas.microsoft.com/office/drawing/2014/main" id="{00000000-0008-0000-0100-000015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647700</xdr:colOff>
          <xdr:row>4</xdr:row>
          <xdr:rowOff>7620</xdr:rowOff>
        </xdr:from>
        <xdr:to>
          <xdr:col>31</xdr:col>
          <xdr:colOff>266700</xdr:colOff>
          <xdr:row>5</xdr:row>
          <xdr:rowOff>137160</xdr:rowOff>
        </xdr:to>
        <xdr:sp macro="" textlink="">
          <xdr:nvSpPr>
            <xdr:cNvPr id="14358" name="Button 22" hidden="1">
              <a:extLst>
                <a:ext uri="{63B3BB69-23CF-44E3-9099-C40C66FF867C}">
                  <a14:compatExt spid="_x0000_s14358"/>
                </a:ext>
                <a:ext uri="{FF2B5EF4-FFF2-40B4-BE49-F238E27FC236}">
                  <a16:creationId xmlns:a16="http://schemas.microsoft.com/office/drawing/2014/main" id="{00000000-0008-0000-0100-0000163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fr-FR" sz="1100" b="0" i="0" u="none" strike="noStrike" baseline="0">
                  <a:solidFill>
                    <a:srgbClr val="000000"/>
                  </a:solidFill>
                  <a:latin typeface="Aptos Narrow"/>
                </a:rPr>
                <a:t>Bouton 1</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388620</xdr:colOff>
          <xdr:row>0</xdr:row>
          <xdr:rowOff>0</xdr:rowOff>
        </xdr:from>
        <xdr:to>
          <xdr:col>12</xdr:col>
          <xdr:colOff>518160</xdr:colOff>
          <xdr:row>2</xdr:row>
          <xdr:rowOff>106680</xdr:rowOff>
        </xdr:to>
        <xdr:sp macro="" textlink="">
          <xdr:nvSpPr>
            <xdr:cNvPr id="9219" name="Object 3" hidden="1">
              <a:extLst>
                <a:ext uri="{63B3BB69-23CF-44E3-9099-C40C66FF867C}">
                  <a14:compatExt spid="_x0000_s9219"/>
                </a:ext>
                <a:ext uri="{FF2B5EF4-FFF2-40B4-BE49-F238E27FC236}">
                  <a16:creationId xmlns:a16="http://schemas.microsoft.com/office/drawing/2014/main" id="{00000000-0008-0000-0200-000003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0</xdr:colOff>
      <xdr:row>3</xdr:row>
      <xdr:rowOff>163286</xdr:rowOff>
    </xdr:from>
    <xdr:to>
      <xdr:col>8</xdr:col>
      <xdr:colOff>772886</xdr:colOff>
      <xdr:row>58</xdr:row>
      <xdr:rowOff>8307</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762000"/>
          <a:ext cx="7130143" cy="10023164"/>
        </a:xfrm>
        <a:prstGeom prst="rect">
          <a:avLst/>
        </a:prstGeom>
      </xdr:spPr>
    </xdr:pic>
    <xdr:clientData/>
  </xdr:twoCellAnchor>
  <xdr:twoCellAnchor>
    <xdr:from>
      <xdr:col>1</xdr:col>
      <xdr:colOff>391886</xdr:colOff>
      <xdr:row>60</xdr:row>
      <xdr:rowOff>43543</xdr:rowOff>
    </xdr:from>
    <xdr:to>
      <xdr:col>13</xdr:col>
      <xdr:colOff>260169</xdr:colOff>
      <xdr:row>93</xdr:row>
      <xdr:rowOff>58783</xdr:rowOff>
    </xdr:to>
    <xdr:pic>
      <xdr:nvPicPr>
        <xdr:cNvPr id="5" name="Picture 2937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86543" y="11190514"/>
          <a:ext cx="9404169" cy="6122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xdr:row>
      <xdr:rowOff>0</xdr:rowOff>
    </xdr:from>
    <xdr:to>
      <xdr:col>15</xdr:col>
      <xdr:colOff>528696</xdr:colOff>
      <xdr:row>44</xdr:row>
      <xdr:rowOff>104462</xdr:rowOff>
    </xdr:to>
    <xdr:pic>
      <xdr:nvPicPr>
        <xdr:cNvPr id="6" name="Imag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3"/>
        <a:stretch>
          <a:fillRect/>
        </a:stretch>
      </xdr:blipFill>
      <xdr:spPr>
        <a:xfrm>
          <a:off x="7151914" y="783771"/>
          <a:ext cx="5296639" cy="75067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246184</xdr:colOff>
      <xdr:row>40</xdr:row>
      <xdr:rowOff>64477</xdr:rowOff>
    </xdr:from>
    <xdr:to>
      <xdr:col>2</xdr:col>
      <xdr:colOff>1148862</xdr:colOff>
      <xdr:row>40</xdr:row>
      <xdr:rowOff>363415</xdr:rowOff>
    </xdr:to>
    <xdr:sp macro="" textlink="">
      <xdr:nvSpPr>
        <xdr:cNvPr id="10" name="Rectangle 9">
          <a:extLst>
            <a:ext uri="{FF2B5EF4-FFF2-40B4-BE49-F238E27FC236}">
              <a16:creationId xmlns:a16="http://schemas.microsoft.com/office/drawing/2014/main" id="{00000000-0008-0000-0300-00000A000000}"/>
            </a:ext>
          </a:extLst>
        </xdr:cNvPr>
        <xdr:cNvSpPr/>
      </xdr:nvSpPr>
      <xdr:spPr>
        <a:xfrm>
          <a:off x="246184" y="14038385"/>
          <a:ext cx="1430216" cy="298938"/>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5861</xdr:colOff>
      <xdr:row>39</xdr:row>
      <xdr:rowOff>111370</xdr:rowOff>
    </xdr:from>
    <xdr:to>
      <xdr:col>2</xdr:col>
      <xdr:colOff>1154724</xdr:colOff>
      <xdr:row>39</xdr:row>
      <xdr:rowOff>410308</xdr:rowOff>
    </xdr:to>
    <xdr:sp macro="" textlink="">
      <xdr:nvSpPr>
        <xdr:cNvPr id="9" name="Rectangle 8">
          <a:extLst>
            <a:ext uri="{FF2B5EF4-FFF2-40B4-BE49-F238E27FC236}">
              <a16:creationId xmlns:a16="http://schemas.microsoft.com/office/drawing/2014/main" id="{00000000-0008-0000-0300-000009000000}"/>
            </a:ext>
          </a:extLst>
        </xdr:cNvPr>
        <xdr:cNvSpPr/>
      </xdr:nvSpPr>
      <xdr:spPr>
        <a:xfrm>
          <a:off x="252046" y="13581185"/>
          <a:ext cx="1430216" cy="298938"/>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11723</xdr:colOff>
      <xdr:row>38</xdr:row>
      <xdr:rowOff>35168</xdr:rowOff>
    </xdr:from>
    <xdr:to>
      <xdr:col>2</xdr:col>
      <xdr:colOff>1160586</xdr:colOff>
      <xdr:row>38</xdr:row>
      <xdr:rowOff>357553</xdr:rowOff>
    </xdr:to>
    <xdr:sp macro="" textlink="">
      <xdr:nvSpPr>
        <xdr:cNvPr id="7" name="Rectangle 6">
          <a:extLst>
            <a:ext uri="{FF2B5EF4-FFF2-40B4-BE49-F238E27FC236}">
              <a16:creationId xmlns:a16="http://schemas.microsoft.com/office/drawing/2014/main" id="{00000000-0008-0000-0300-000007000000}"/>
            </a:ext>
          </a:extLst>
        </xdr:cNvPr>
        <xdr:cNvSpPr/>
      </xdr:nvSpPr>
      <xdr:spPr>
        <a:xfrm>
          <a:off x="257908" y="13123983"/>
          <a:ext cx="1430216" cy="322385"/>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11722</xdr:colOff>
      <xdr:row>37</xdr:row>
      <xdr:rowOff>52754</xdr:rowOff>
    </xdr:from>
    <xdr:to>
      <xdr:col>2</xdr:col>
      <xdr:colOff>1160585</xdr:colOff>
      <xdr:row>37</xdr:row>
      <xdr:rowOff>351692</xdr:rowOff>
    </xdr:to>
    <xdr:sp macro="" textlink="">
      <xdr:nvSpPr>
        <xdr:cNvPr id="5" name="Rectangle 4">
          <a:extLst>
            <a:ext uri="{FF2B5EF4-FFF2-40B4-BE49-F238E27FC236}">
              <a16:creationId xmlns:a16="http://schemas.microsoft.com/office/drawing/2014/main" id="{00000000-0008-0000-0300-000005000000}"/>
            </a:ext>
          </a:extLst>
        </xdr:cNvPr>
        <xdr:cNvSpPr/>
      </xdr:nvSpPr>
      <xdr:spPr>
        <a:xfrm>
          <a:off x="257907" y="12760569"/>
          <a:ext cx="1430216" cy="298938"/>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5861</xdr:colOff>
      <xdr:row>36</xdr:row>
      <xdr:rowOff>58616</xdr:rowOff>
    </xdr:from>
    <xdr:to>
      <xdr:col>2</xdr:col>
      <xdr:colOff>1154724</xdr:colOff>
      <xdr:row>36</xdr:row>
      <xdr:rowOff>357554</xdr:rowOff>
    </xdr:to>
    <xdr:sp macro="" textlink="">
      <xdr:nvSpPr>
        <xdr:cNvPr id="4" name="Rectangle 3">
          <a:extLst>
            <a:ext uri="{FF2B5EF4-FFF2-40B4-BE49-F238E27FC236}">
              <a16:creationId xmlns:a16="http://schemas.microsoft.com/office/drawing/2014/main" id="{00000000-0008-0000-0300-000004000000}"/>
            </a:ext>
          </a:extLst>
        </xdr:cNvPr>
        <xdr:cNvSpPr/>
      </xdr:nvSpPr>
      <xdr:spPr>
        <a:xfrm>
          <a:off x="252046" y="12385431"/>
          <a:ext cx="1430216" cy="298938"/>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0</xdr:col>
      <xdr:colOff>104775</xdr:colOff>
      <xdr:row>0</xdr:row>
      <xdr:rowOff>1</xdr:rowOff>
    </xdr:from>
    <xdr:to>
      <xdr:col>2</xdr:col>
      <xdr:colOff>647700</xdr:colOff>
      <xdr:row>2</xdr:row>
      <xdr:rowOff>510541</xdr:rowOff>
    </xdr:to>
    <xdr:pic>
      <xdr:nvPicPr>
        <xdr:cNvPr id="2" name="Imag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9390" t="33609" r="76404" b="44502"/>
        <a:stretch>
          <a:fillRect/>
        </a:stretch>
      </xdr:blipFill>
      <xdr:spPr bwMode="auto">
        <a:xfrm>
          <a:off x="104775" y="1"/>
          <a:ext cx="1057275" cy="891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106680</xdr:colOff>
          <xdr:row>22</xdr:row>
          <xdr:rowOff>76200</xdr:rowOff>
        </xdr:from>
        <xdr:to>
          <xdr:col>2</xdr:col>
          <xdr:colOff>137160</xdr:colOff>
          <xdr:row>23</xdr:row>
          <xdr:rowOff>68580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3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22</xdr:row>
          <xdr:rowOff>76200</xdr:rowOff>
        </xdr:from>
        <xdr:to>
          <xdr:col>2</xdr:col>
          <xdr:colOff>731520</xdr:colOff>
          <xdr:row>23</xdr:row>
          <xdr:rowOff>68580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3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22</xdr:row>
          <xdr:rowOff>0</xdr:rowOff>
        </xdr:from>
        <xdr:to>
          <xdr:col>3</xdr:col>
          <xdr:colOff>22860</xdr:colOff>
          <xdr:row>24</xdr:row>
          <xdr:rowOff>7620</xdr:rowOff>
        </xdr:to>
        <xdr:sp macro="" textlink="">
          <xdr:nvSpPr>
            <xdr:cNvPr id="25605" name="Group Box 5" hidden="1">
              <a:extLst>
                <a:ext uri="{63B3BB69-23CF-44E3-9099-C40C66FF867C}">
                  <a14:compatExt spid="_x0000_s25605"/>
                </a:ext>
                <a:ext uri="{FF2B5EF4-FFF2-40B4-BE49-F238E27FC236}">
                  <a16:creationId xmlns:a16="http://schemas.microsoft.com/office/drawing/2014/main" id="{00000000-0008-0000-0300-000005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xdr:row>
          <xdr:rowOff>0</xdr:rowOff>
        </xdr:from>
        <xdr:to>
          <xdr:col>3</xdr:col>
          <xdr:colOff>22860</xdr:colOff>
          <xdr:row>27</xdr:row>
          <xdr:rowOff>0</xdr:rowOff>
        </xdr:to>
        <xdr:sp macro="" textlink="">
          <xdr:nvSpPr>
            <xdr:cNvPr id="25606" name="Group Box 6" hidden="1">
              <a:extLst>
                <a:ext uri="{63B3BB69-23CF-44E3-9099-C40C66FF867C}">
                  <a14:compatExt spid="_x0000_s25606"/>
                </a:ext>
                <a:ext uri="{FF2B5EF4-FFF2-40B4-BE49-F238E27FC236}">
                  <a16:creationId xmlns:a16="http://schemas.microsoft.com/office/drawing/2014/main" id="{00000000-0008-0000-0300-000006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106680</xdr:colOff>
          <xdr:row>25</xdr:row>
          <xdr:rowOff>68580</xdr:rowOff>
        </xdr:from>
        <xdr:to>
          <xdr:col>2</xdr:col>
          <xdr:colOff>137160</xdr:colOff>
          <xdr:row>26</xdr:row>
          <xdr:rowOff>99060</xdr:rowOff>
        </xdr:to>
        <xdr:sp macro="" textlink="">
          <xdr:nvSpPr>
            <xdr:cNvPr id="25607" name="Option Button 7" hidden="1">
              <a:extLst>
                <a:ext uri="{63B3BB69-23CF-44E3-9099-C40C66FF867C}">
                  <a14:compatExt spid="_x0000_s25607"/>
                </a:ext>
                <a:ext uri="{FF2B5EF4-FFF2-40B4-BE49-F238E27FC236}">
                  <a16:creationId xmlns:a16="http://schemas.microsoft.com/office/drawing/2014/main" id="{00000000-0008-0000-03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25</xdr:row>
          <xdr:rowOff>68580</xdr:rowOff>
        </xdr:from>
        <xdr:to>
          <xdr:col>2</xdr:col>
          <xdr:colOff>746760</xdr:colOff>
          <xdr:row>26</xdr:row>
          <xdr:rowOff>99060</xdr:rowOff>
        </xdr:to>
        <xdr:sp macro="" textlink="">
          <xdr:nvSpPr>
            <xdr:cNvPr id="25608" name="Option Button 8" hidden="1">
              <a:extLst>
                <a:ext uri="{63B3BB69-23CF-44E3-9099-C40C66FF867C}">
                  <a14:compatExt spid="_x0000_s25608"/>
                </a:ext>
                <a:ext uri="{FF2B5EF4-FFF2-40B4-BE49-F238E27FC236}">
                  <a16:creationId xmlns:a16="http://schemas.microsoft.com/office/drawing/2014/main" id="{00000000-0008-0000-03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46</xdr:row>
          <xdr:rowOff>228600</xdr:rowOff>
        </xdr:from>
        <xdr:to>
          <xdr:col>2</xdr:col>
          <xdr:colOff>556260</xdr:colOff>
          <xdr:row>46</xdr:row>
          <xdr:rowOff>525780</xdr:rowOff>
        </xdr:to>
        <xdr:sp macro="" textlink="">
          <xdr:nvSpPr>
            <xdr:cNvPr id="25618" name="Option Button 18" hidden="1">
              <a:extLst>
                <a:ext uri="{63B3BB69-23CF-44E3-9099-C40C66FF867C}">
                  <a14:compatExt spid="_x0000_s25618"/>
                </a:ext>
                <a:ext uri="{FF2B5EF4-FFF2-40B4-BE49-F238E27FC236}">
                  <a16:creationId xmlns:a16="http://schemas.microsoft.com/office/drawing/2014/main" id="{00000000-0008-0000-0300-00001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251460</xdr:colOff>
          <xdr:row>46</xdr:row>
          <xdr:rowOff>251460</xdr:rowOff>
        </xdr:from>
        <xdr:to>
          <xdr:col>2</xdr:col>
          <xdr:colOff>822960</xdr:colOff>
          <xdr:row>46</xdr:row>
          <xdr:rowOff>518160</xdr:rowOff>
        </xdr:to>
        <xdr:sp macro="" textlink="">
          <xdr:nvSpPr>
            <xdr:cNvPr id="25619" name="Option Button 19" hidden="1">
              <a:extLst>
                <a:ext uri="{63B3BB69-23CF-44E3-9099-C40C66FF867C}">
                  <a14:compatExt spid="_x0000_s25619"/>
                </a:ext>
                <a:ext uri="{FF2B5EF4-FFF2-40B4-BE49-F238E27FC236}">
                  <a16:creationId xmlns:a16="http://schemas.microsoft.com/office/drawing/2014/main" id="{00000000-0008-0000-03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525780</xdr:colOff>
          <xdr:row>54</xdr:row>
          <xdr:rowOff>38100</xdr:rowOff>
        </xdr:from>
        <xdr:to>
          <xdr:col>2</xdr:col>
          <xdr:colOff>563880</xdr:colOff>
          <xdr:row>54</xdr:row>
          <xdr:rowOff>251460</xdr:rowOff>
        </xdr:to>
        <xdr:sp macro="" textlink="">
          <xdr:nvSpPr>
            <xdr:cNvPr id="25620" name="Option Button 20" hidden="1">
              <a:extLst>
                <a:ext uri="{63B3BB69-23CF-44E3-9099-C40C66FF867C}">
                  <a14:compatExt spid="_x0000_s25620"/>
                </a:ext>
                <a:ext uri="{FF2B5EF4-FFF2-40B4-BE49-F238E27FC236}">
                  <a16:creationId xmlns:a16="http://schemas.microsoft.com/office/drawing/2014/main" id="{00000000-0008-0000-0300-00001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525780</xdr:colOff>
          <xdr:row>55</xdr:row>
          <xdr:rowOff>38100</xdr:rowOff>
        </xdr:from>
        <xdr:to>
          <xdr:col>2</xdr:col>
          <xdr:colOff>563880</xdr:colOff>
          <xdr:row>55</xdr:row>
          <xdr:rowOff>259080</xdr:rowOff>
        </xdr:to>
        <xdr:sp macro="" textlink="">
          <xdr:nvSpPr>
            <xdr:cNvPr id="25621" name="Option Button 21" hidden="1">
              <a:extLst>
                <a:ext uri="{63B3BB69-23CF-44E3-9099-C40C66FF867C}">
                  <a14:compatExt spid="_x0000_s25621"/>
                </a:ext>
                <a:ext uri="{FF2B5EF4-FFF2-40B4-BE49-F238E27FC236}">
                  <a16:creationId xmlns:a16="http://schemas.microsoft.com/office/drawing/2014/main" id="{00000000-0008-0000-0300-00001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518160</xdr:colOff>
          <xdr:row>57</xdr:row>
          <xdr:rowOff>22860</xdr:rowOff>
        </xdr:from>
        <xdr:to>
          <xdr:col>2</xdr:col>
          <xdr:colOff>541020</xdr:colOff>
          <xdr:row>57</xdr:row>
          <xdr:rowOff>251460</xdr:rowOff>
        </xdr:to>
        <xdr:sp macro="" textlink="">
          <xdr:nvSpPr>
            <xdr:cNvPr id="25623" name="Option Button 23" hidden="1">
              <a:extLst>
                <a:ext uri="{63B3BB69-23CF-44E3-9099-C40C66FF867C}">
                  <a14:compatExt spid="_x0000_s25623"/>
                </a:ext>
                <a:ext uri="{FF2B5EF4-FFF2-40B4-BE49-F238E27FC236}">
                  <a16:creationId xmlns:a16="http://schemas.microsoft.com/office/drawing/2014/main" id="{00000000-0008-0000-0300-00001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502920</xdr:colOff>
          <xdr:row>58</xdr:row>
          <xdr:rowOff>7620</xdr:rowOff>
        </xdr:from>
        <xdr:to>
          <xdr:col>2</xdr:col>
          <xdr:colOff>533400</xdr:colOff>
          <xdr:row>58</xdr:row>
          <xdr:rowOff>251460</xdr:rowOff>
        </xdr:to>
        <xdr:sp macro="" textlink="">
          <xdr:nvSpPr>
            <xdr:cNvPr id="25624" name="Option Button 24" hidden="1">
              <a:extLst>
                <a:ext uri="{63B3BB69-23CF-44E3-9099-C40C66FF867C}">
                  <a14:compatExt spid="_x0000_s25624"/>
                </a:ext>
                <a:ext uri="{FF2B5EF4-FFF2-40B4-BE49-F238E27FC236}">
                  <a16:creationId xmlns:a16="http://schemas.microsoft.com/office/drawing/2014/main" id="{00000000-0008-0000-0300-00001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220980</xdr:colOff>
          <xdr:row>45</xdr:row>
          <xdr:rowOff>182880</xdr:rowOff>
        </xdr:from>
        <xdr:to>
          <xdr:col>2</xdr:col>
          <xdr:colOff>1150620</xdr:colOff>
          <xdr:row>47</xdr:row>
          <xdr:rowOff>0</xdr:rowOff>
        </xdr:to>
        <xdr:sp macro="" textlink="">
          <xdr:nvSpPr>
            <xdr:cNvPr id="25635" name="Group Box 35" hidden="1">
              <a:extLst>
                <a:ext uri="{63B3BB69-23CF-44E3-9099-C40C66FF867C}">
                  <a14:compatExt spid="_x0000_s25635"/>
                </a:ext>
                <a:ext uri="{FF2B5EF4-FFF2-40B4-BE49-F238E27FC236}">
                  <a16:creationId xmlns:a16="http://schemas.microsoft.com/office/drawing/2014/main" id="{00000000-0008-0000-0300-000023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220980</xdr:colOff>
          <xdr:row>83</xdr:row>
          <xdr:rowOff>144780</xdr:rowOff>
        </xdr:from>
        <xdr:to>
          <xdr:col>3</xdr:col>
          <xdr:colOff>7620</xdr:colOff>
          <xdr:row>85</xdr:row>
          <xdr:rowOff>0</xdr:rowOff>
        </xdr:to>
        <xdr:sp macro="" textlink="">
          <xdr:nvSpPr>
            <xdr:cNvPr id="25664" name="Group Box 64" hidden="1">
              <a:extLst>
                <a:ext uri="{63B3BB69-23CF-44E3-9099-C40C66FF867C}">
                  <a14:compatExt spid="_x0000_s25664"/>
                </a:ext>
                <a:ext uri="{FF2B5EF4-FFF2-40B4-BE49-F238E27FC236}">
                  <a16:creationId xmlns:a16="http://schemas.microsoft.com/office/drawing/2014/main" id="{00000000-0008-0000-0300-000040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84</xdr:row>
          <xdr:rowOff>38100</xdr:rowOff>
        </xdr:from>
        <xdr:to>
          <xdr:col>2</xdr:col>
          <xdr:colOff>144780</xdr:colOff>
          <xdr:row>84</xdr:row>
          <xdr:rowOff>259080</xdr:rowOff>
        </xdr:to>
        <xdr:sp macro="" textlink="">
          <xdr:nvSpPr>
            <xdr:cNvPr id="25666" name="Option Button 66" hidden="1">
              <a:extLst>
                <a:ext uri="{63B3BB69-23CF-44E3-9099-C40C66FF867C}">
                  <a14:compatExt spid="_x0000_s25666"/>
                </a:ext>
                <a:ext uri="{FF2B5EF4-FFF2-40B4-BE49-F238E27FC236}">
                  <a16:creationId xmlns:a16="http://schemas.microsoft.com/office/drawing/2014/main" id="{00000000-0008-0000-0300-00004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84</xdr:row>
          <xdr:rowOff>7620</xdr:rowOff>
        </xdr:from>
        <xdr:to>
          <xdr:col>2</xdr:col>
          <xdr:colOff>708660</xdr:colOff>
          <xdr:row>84</xdr:row>
          <xdr:rowOff>274320</xdr:rowOff>
        </xdr:to>
        <xdr:sp macro="" textlink="">
          <xdr:nvSpPr>
            <xdr:cNvPr id="25667" name="Option Button 67" hidden="1">
              <a:extLst>
                <a:ext uri="{63B3BB69-23CF-44E3-9099-C40C66FF867C}">
                  <a14:compatExt spid="_x0000_s25667"/>
                </a:ext>
                <a:ext uri="{FF2B5EF4-FFF2-40B4-BE49-F238E27FC236}">
                  <a16:creationId xmlns:a16="http://schemas.microsoft.com/office/drawing/2014/main" id="{00000000-0008-0000-0300-00004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95</xdr:row>
          <xdr:rowOff>160020</xdr:rowOff>
        </xdr:from>
        <xdr:to>
          <xdr:col>3</xdr:col>
          <xdr:colOff>22860</xdr:colOff>
          <xdr:row>97</xdr:row>
          <xdr:rowOff>22860</xdr:rowOff>
        </xdr:to>
        <xdr:sp macro="" textlink="">
          <xdr:nvSpPr>
            <xdr:cNvPr id="25668" name="Group Box 68" hidden="1">
              <a:extLst>
                <a:ext uri="{63B3BB69-23CF-44E3-9099-C40C66FF867C}">
                  <a14:compatExt spid="_x0000_s25668"/>
                </a:ext>
                <a:ext uri="{FF2B5EF4-FFF2-40B4-BE49-F238E27FC236}">
                  <a16:creationId xmlns:a16="http://schemas.microsoft.com/office/drawing/2014/main" id="{00000000-0008-0000-0300-000044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96</xdr:row>
          <xdr:rowOff>137160</xdr:rowOff>
        </xdr:from>
        <xdr:to>
          <xdr:col>2</xdr:col>
          <xdr:colOff>144780</xdr:colOff>
          <xdr:row>96</xdr:row>
          <xdr:rowOff>365760</xdr:rowOff>
        </xdr:to>
        <xdr:sp macro="" textlink="">
          <xdr:nvSpPr>
            <xdr:cNvPr id="25669" name="Option Button 69" hidden="1">
              <a:extLst>
                <a:ext uri="{63B3BB69-23CF-44E3-9099-C40C66FF867C}">
                  <a14:compatExt spid="_x0000_s25669"/>
                </a:ext>
                <a:ext uri="{FF2B5EF4-FFF2-40B4-BE49-F238E27FC236}">
                  <a16:creationId xmlns:a16="http://schemas.microsoft.com/office/drawing/2014/main" id="{00000000-0008-0000-0300-00004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xdr:colOff>
          <xdr:row>96</xdr:row>
          <xdr:rowOff>114300</xdr:rowOff>
        </xdr:from>
        <xdr:to>
          <xdr:col>2</xdr:col>
          <xdr:colOff>769620</xdr:colOff>
          <xdr:row>96</xdr:row>
          <xdr:rowOff>388620</xdr:rowOff>
        </xdr:to>
        <xdr:sp macro="" textlink="">
          <xdr:nvSpPr>
            <xdr:cNvPr id="25670" name="Option Button 70" hidden="1">
              <a:extLst>
                <a:ext uri="{63B3BB69-23CF-44E3-9099-C40C66FF867C}">
                  <a14:compatExt spid="_x0000_s25670"/>
                </a:ext>
                <a:ext uri="{FF2B5EF4-FFF2-40B4-BE49-F238E27FC236}">
                  <a16:creationId xmlns:a16="http://schemas.microsoft.com/office/drawing/2014/main" id="{00000000-0008-0000-0300-00004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93</xdr:row>
          <xdr:rowOff>160020</xdr:rowOff>
        </xdr:from>
        <xdr:to>
          <xdr:col>3</xdr:col>
          <xdr:colOff>22860</xdr:colOff>
          <xdr:row>95</xdr:row>
          <xdr:rowOff>38100</xdr:rowOff>
        </xdr:to>
        <xdr:sp macro="" textlink="">
          <xdr:nvSpPr>
            <xdr:cNvPr id="25674" name="Group Box 74" hidden="1">
              <a:extLst>
                <a:ext uri="{63B3BB69-23CF-44E3-9099-C40C66FF867C}">
                  <a14:compatExt spid="_x0000_s25674"/>
                </a:ext>
                <a:ext uri="{FF2B5EF4-FFF2-40B4-BE49-F238E27FC236}">
                  <a16:creationId xmlns:a16="http://schemas.microsoft.com/office/drawing/2014/main" id="{00000000-0008-0000-0300-00004A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94</xdr:row>
          <xdr:rowOff>137160</xdr:rowOff>
        </xdr:from>
        <xdr:to>
          <xdr:col>2</xdr:col>
          <xdr:colOff>144780</xdr:colOff>
          <xdr:row>94</xdr:row>
          <xdr:rowOff>365760</xdr:rowOff>
        </xdr:to>
        <xdr:sp macro="" textlink="">
          <xdr:nvSpPr>
            <xdr:cNvPr id="25675" name="Option Button 75" hidden="1">
              <a:extLst>
                <a:ext uri="{63B3BB69-23CF-44E3-9099-C40C66FF867C}">
                  <a14:compatExt spid="_x0000_s25675"/>
                </a:ext>
                <a:ext uri="{FF2B5EF4-FFF2-40B4-BE49-F238E27FC236}">
                  <a16:creationId xmlns:a16="http://schemas.microsoft.com/office/drawing/2014/main" id="{00000000-0008-0000-0300-00004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xdr:colOff>
          <xdr:row>94</xdr:row>
          <xdr:rowOff>114300</xdr:rowOff>
        </xdr:from>
        <xdr:to>
          <xdr:col>2</xdr:col>
          <xdr:colOff>769620</xdr:colOff>
          <xdr:row>94</xdr:row>
          <xdr:rowOff>388620</xdr:rowOff>
        </xdr:to>
        <xdr:sp macro="" textlink="">
          <xdr:nvSpPr>
            <xdr:cNvPr id="25676" name="Option Button 76" hidden="1">
              <a:extLst>
                <a:ext uri="{63B3BB69-23CF-44E3-9099-C40C66FF867C}">
                  <a14:compatExt spid="_x0000_s25676"/>
                </a:ext>
                <a:ext uri="{FF2B5EF4-FFF2-40B4-BE49-F238E27FC236}">
                  <a16:creationId xmlns:a16="http://schemas.microsoft.com/office/drawing/2014/main" id="{00000000-0008-0000-0300-00004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5</xdr:row>
          <xdr:rowOff>0</xdr:rowOff>
        </xdr:from>
        <xdr:to>
          <xdr:col>2</xdr:col>
          <xdr:colOff>0</xdr:colOff>
          <xdr:row>7</xdr:row>
          <xdr:rowOff>266700</xdr:rowOff>
        </xdr:to>
        <xdr:sp macro="" textlink="">
          <xdr:nvSpPr>
            <xdr:cNvPr id="25698" name="Group Box 98" hidden="1">
              <a:extLst>
                <a:ext uri="{63B3BB69-23CF-44E3-9099-C40C66FF867C}">
                  <a14:compatExt spid="_x0000_s25698"/>
                </a:ext>
                <a:ext uri="{FF2B5EF4-FFF2-40B4-BE49-F238E27FC236}">
                  <a16:creationId xmlns:a16="http://schemas.microsoft.com/office/drawing/2014/main" id="{00000000-0008-0000-0300-000062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xdr:row>
          <xdr:rowOff>746760</xdr:rowOff>
        </xdr:from>
        <xdr:to>
          <xdr:col>1</xdr:col>
          <xdr:colOff>266700</xdr:colOff>
          <xdr:row>5</xdr:row>
          <xdr:rowOff>975360</xdr:rowOff>
        </xdr:to>
        <xdr:sp macro="" textlink="">
          <xdr:nvSpPr>
            <xdr:cNvPr id="25699" name="Option Button 99" hidden="1">
              <a:extLst>
                <a:ext uri="{63B3BB69-23CF-44E3-9099-C40C66FF867C}">
                  <a14:compatExt spid="_x0000_s25699"/>
                </a:ext>
                <a:ext uri="{FF2B5EF4-FFF2-40B4-BE49-F238E27FC236}">
                  <a16:creationId xmlns:a16="http://schemas.microsoft.com/office/drawing/2014/main" id="{00000000-0008-0000-0300-00006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6</xdr:row>
          <xdr:rowOff>350520</xdr:rowOff>
        </xdr:from>
        <xdr:to>
          <xdr:col>1</xdr:col>
          <xdr:colOff>236220</xdr:colOff>
          <xdr:row>7</xdr:row>
          <xdr:rowOff>236220</xdr:rowOff>
        </xdr:to>
        <xdr:sp macro="" textlink="">
          <xdr:nvSpPr>
            <xdr:cNvPr id="25701" name="Option Button 101" hidden="1">
              <a:extLst>
                <a:ext uri="{63B3BB69-23CF-44E3-9099-C40C66FF867C}">
                  <a14:compatExt spid="_x0000_s25701"/>
                </a:ext>
                <a:ext uri="{FF2B5EF4-FFF2-40B4-BE49-F238E27FC236}">
                  <a16:creationId xmlns:a16="http://schemas.microsoft.com/office/drawing/2014/main" id="{00000000-0008-0000-0300-00006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54</xdr:row>
          <xdr:rowOff>7620</xdr:rowOff>
        </xdr:from>
        <xdr:to>
          <xdr:col>1</xdr:col>
          <xdr:colOff>274320</xdr:colOff>
          <xdr:row>59</xdr:row>
          <xdr:rowOff>0</xdr:rowOff>
        </xdr:to>
        <xdr:sp macro="" textlink="">
          <xdr:nvSpPr>
            <xdr:cNvPr id="25702" name="Group Box 102" hidden="1">
              <a:extLst>
                <a:ext uri="{63B3BB69-23CF-44E3-9099-C40C66FF867C}">
                  <a14:compatExt spid="_x0000_s25702"/>
                </a:ext>
                <a:ext uri="{FF2B5EF4-FFF2-40B4-BE49-F238E27FC236}">
                  <a16:creationId xmlns:a16="http://schemas.microsoft.com/office/drawing/2014/main" id="{00000000-0008-0000-0300-000066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54</xdr:row>
          <xdr:rowOff>22860</xdr:rowOff>
        </xdr:from>
        <xdr:to>
          <xdr:col>1</xdr:col>
          <xdr:colOff>266700</xdr:colOff>
          <xdr:row>54</xdr:row>
          <xdr:rowOff>243840</xdr:rowOff>
        </xdr:to>
        <xdr:sp macro="" textlink="">
          <xdr:nvSpPr>
            <xdr:cNvPr id="25703" name="Option Button 103" hidden="1">
              <a:extLst>
                <a:ext uri="{63B3BB69-23CF-44E3-9099-C40C66FF867C}">
                  <a14:compatExt spid="_x0000_s25703"/>
                </a:ext>
                <a:ext uri="{FF2B5EF4-FFF2-40B4-BE49-F238E27FC236}">
                  <a16:creationId xmlns:a16="http://schemas.microsoft.com/office/drawing/2014/main" id="{00000000-0008-0000-0300-00006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55</xdr:row>
          <xdr:rowOff>22860</xdr:rowOff>
        </xdr:from>
        <xdr:to>
          <xdr:col>1</xdr:col>
          <xdr:colOff>266700</xdr:colOff>
          <xdr:row>55</xdr:row>
          <xdr:rowOff>243840</xdr:rowOff>
        </xdr:to>
        <xdr:sp macro="" textlink="">
          <xdr:nvSpPr>
            <xdr:cNvPr id="25704" name="Option Button 104" hidden="1">
              <a:extLst>
                <a:ext uri="{63B3BB69-23CF-44E3-9099-C40C66FF867C}">
                  <a14:compatExt spid="_x0000_s25704"/>
                </a:ext>
                <a:ext uri="{FF2B5EF4-FFF2-40B4-BE49-F238E27FC236}">
                  <a16:creationId xmlns:a16="http://schemas.microsoft.com/office/drawing/2014/main" id="{00000000-0008-0000-0300-00006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56</xdr:row>
          <xdr:rowOff>22860</xdr:rowOff>
        </xdr:from>
        <xdr:to>
          <xdr:col>1</xdr:col>
          <xdr:colOff>266700</xdr:colOff>
          <xdr:row>56</xdr:row>
          <xdr:rowOff>243840</xdr:rowOff>
        </xdr:to>
        <xdr:sp macro="" textlink="">
          <xdr:nvSpPr>
            <xdr:cNvPr id="25706" name="Option Button 106" hidden="1">
              <a:extLst>
                <a:ext uri="{63B3BB69-23CF-44E3-9099-C40C66FF867C}">
                  <a14:compatExt spid="_x0000_s25706"/>
                </a:ext>
                <a:ext uri="{FF2B5EF4-FFF2-40B4-BE49-F238E27FC236}">
                  <a16:creationId xmlns:a16="http://schemas.microsoft.com/office/drawing/2014/main" id="{00000000-0008-0000-0300-00006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57</xdr:row>
          <xdr:rowOff>22860</xdr:rowOff>
        </xdr:from>
        <xdr:to>
          <xdr:col>1</xdr:col>
          <xdr:colOff>266700</xdr:colOff>
          <xdr:row>57</xdr:row>
          <xdr:rowOff>243840</xdr:rowOff>
        </xdr:to>
        <xdr:sp macro="" textlink="">
          <xdr:nvSpPr>
            <xdr:cNvPr id="25707" name="Option Button 107" hidden="1">
              <a:extLst>
                <a:ext uri="{63B3BB69-23CF-44E3-9099-C40C66FF867C}">
                  <a14:compatExt spid="_x0000_s25707"/>
                </a:ext>
                <a:ext uri="{FF2B5EF4-FFF2-40B4-BE49-F238E27FC236}">
                  <a16:creationId xmlns:a16="http://schemas.microsoft.com/office/drawing/2014/main" id="{00000000-0008-0000-0300-00006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58</xdr:row>
          <xdr:rowOff>22860</xdr:rowOff>
        </xdr:from>
        <xdr:to>
          <xdr:col>1</xdr:col>
          <xdr:colOff>266700</xdr:colOff>
          <xdr:row>58</xdr:row>
          <xdr:rowOff>243840</xdr:rowOff>
        </xdr:to>
        <xdr:sp macro="" textlink="">
          <xdr:nvSpPr>
            <xdr:cNvPr id="25708" name="Option Button 108" hidden="1">
              <a:extLst>
                <a:ext uri="{63B3BB69-23CF-44E3-9099-C40C66FF867C}">
                  <a14:compatExt spid="_x0000_s25708"/>
                </a:ext>
                <a:ext uri="{FF2B5EF4-FFF2-40B4-BE49-F238E27FC236}">
                  <a16:creationId xmlns:a16="http://schemas.microsoft.com/office/drawing/2014/main" id="{00000000-0008-0000-0300-00006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45720</xdr:rowOff>
        </xdr:from>
        <xdr:to>
          <xdr:col>2</xdr:col>
          <xdr:colOff>1158240</xdr:colOff>
          <xdr:row>37</xdr:row>
          <xdr:rowOff>342900</xdr:rowOff>
        </xdr:to>
        <xdr:sp macro="" textlink="">
          <xdr:nvSpPr>
            <xdr:cNvPr id="25710" name="Group Box 110" hidden="1">
              <a:extLst>
                <a:ext uri="{63B3BB69-23CF-44E3-9099-C40C66FF867C}">
                  <a14:compatExt spid="_x0000_s25710"/>
                </a:ext>
                <a:ext uri="{FF2B5EF4-FFF2-40B4-BE49-F238E27FC236}">
                  <a16:creationId xmlns:a16="http://schemas.microsoft.com/office/drawing/2014/main" id="{00000000-0008-0000-0300-00006E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38</xdr:row>
          <xdr:rowOff>30480</xdr:rowOff>
        </xdr:from>
        <xdr:to>
          <xdr:col>2</xdr:col>
          <xdr:colOff>1158240</xdr:colOff>
          <xdr:row>38</xdr:row>
          <xdr:rowOff>350520</xdr:rowOff>
        </xdr:to>
        <xdr:sp macro="" textlink="">
          <xdr:nvSpPr>
            <xdr:cNvPr id="25711" name="Group Box 111" hidden="1">
              <a:extLst>
                <a:ext uri="{63B3BB69-23CF-44E3-9099-C40C66FF867C}">
                  <a14:compatExt spid="_x0000_s25711"/>
                </a:ext>
                <a:ext uri="{FF2B5EF4-FFF2-40B4-BE49-F238E27FC236}">
                  <a16:creationId xmlns:a16="http://schemas.microsoft.com/office/drawing/2014/main" id="{00000000-0008-0000-0300-00006F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243840</xdr:colOff>
          <xdr:row>39</xdr:row>
          <xdr:rowOff>99060</xdr:rowOff>
        </xdr:from>
        <xdr:to>
          <xdr:col>2</xdr:col>
          <xdr:colOff>1158240</xdr:colOff>
          <xdr:row>39</xdr:row>
          <xdr:rowOff>411480</xdr:rowOff>
        </xdr:to>
        <xdr:sp macro="" textlink="">
          <xdr:nvSpPr>
            <xdr:cNvPr id="25712" name="Group Box 112" hidden="1">
              <a:extLst>
                <a:ext uri="{63B3BB69-23CF-44E3-9099-C40C66FF867C}">
                  <a14:compatExt spid="_x0000_s25712"/>
                </a:ext>
                <a:ext uri="{FF2B5EF4-FFF2-40B4-BE49-F238E27FC236}">
                  <a16:creationId xmlns:a16="http://schemas.microsoft.com/office/drawing/2014/main" id="{00000000-0008-0000-0300-000070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243840</xdr:colOff>
          <xdr:row>40</xdr:row>
          <xdr:rowOff>53340</xdr:rowOff>
        </xdr:from>
        <xdr:to>
          <xdr:col>2</xdr:col>
          <xdr:colOff>1150620</xdr:colOff>
          <xdr:row>40</xdr:row>
          <xdr:rowOff>365760</xdr:rowOff>
        </xdr:to>
        <xdr:sp macro="" textlink="">
          <xdr:nvSpPr>
            <xdr:cNvPr id="25713" name="Group Box 113" hidden="1">
              <a:extLst>
                <a:ext uri="{63B3BB69-23CF-44E3-9099-C40C66FF867C}">
                  <a14:compatExt spid="_x0000_s25713"/>
                </a:ext>
                <a:ext uri="{FF2B5EF4-FFF2-40B4-BE49-F238E27FC236}">
                  <a16:creationId xmlns:a16="http://schemas.microsoft.com/office/drawing/2014/main" id="{00000000-0008-0000-0300-000071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36</xdr:row>
          <xdr:rowOff>114300</xdr:rowOff>
        </xdr:from>
        <xdr:to>
          <xdr:col>2</xdr:col>
          <xdr:colOff>38100</xdr:colOff>
          <xdr:row>36</xdr:row>
          <xdr:rowOff>335280</xdr:rowOff>
        </xdr:to>
        <xdr:sp macro="" textlink="">
          <xdr:nvSpPr>
            <xdr:cNvPr id="25714" name="Option Button 114" hidden="1">
              <a:extLst>
                <a:ext uri="{63B3BB69-23CF-44E3-9099-C40C66FF867C}">
                  <a14:compatExt spid="_x0000_s25714"/>
                </a:ext>
                <a:ext uri="{FF2B5EF4-FFF2-40B4-BE49-F238E27FC236}">
                  <a16:creationId xmlns:a16="http://schemas.microsoft.com/office/drawing/2014/main" id="{00000000-0008-0000-0300-00007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91440</xdr:colOff>
          <xdr:row>40</xdr:row>
          <xdr:rowOff>99060</xdr:rowOff>
        </xdr:from>
        <xdr:to>
          <xdr:col>2</xdr:col>
          <xdr:colOff>53340</xdr:colOff>
          <xdr:row>40</xdr:row>
          <xdr:rowOff>320040</xdr:rowOff>
        </xdr:to>
        <xdr:sp macro="" textlink="">
          <xdr:nvSpPr>
            <xdr:cNvPr id="25718" name="Option Button 118" hidden="1">
              <a:extLst>
                <a:ext uri="{63B3BB69-23CF-44E3-9099-C40C66FF867C}">
                  <a14:compatExt spid="_x0000_s25718"/>
                </a:ext>
                <a:ext uri="{FF2B5EF4-FFF2-40B4-BE49-F238E27FC236}">
                  <a16:creationId xmlns:a16="http://schemas.microsoft.com/office/drawing/2014/main" id="{00000000-0008-0000-0300-00007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37</xdr:row>
          <xdr:rowOff>68580</xdr:rowOff>
        </xdr:from>
        <xdr:to>
          <xdr:col>2</xdr:col>
          <xdr:colOff>251460</xdr:colOff>
          <xdr:row>37</xdr:row>
          <xdr:rowOff>289560</xdr:rowOff>
        </xdr:to>
        <xdr:sp macro="" textlink="">
          <xdr:nvSpPr>
            <xdr:cNvPr id="25721" name="Option Button 121" hidden="1">
              <a:extLst>
                <a:ext uri="{63B3BB69-23CF-44E3-9099-C40C66FF867C}">
                  <a14:compatExt spid="_x0000_s25721"/>
                </a:ext>
                <a:ext uri="{FF2B5EF4-FFF2-40B4-BE49-F238E27FC236}">
                  <a16:creationId xmlns:a16="http://schemas.microsoft.com/office/drawing/2014/main" id="{00000000-0008-0000-0300-00007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36</xdr:row>
          <xdr:rowOff>60960</xdr:rowOff>
        </xdr:from>
        <xdr:to>
          <xdr:col>2</xdr:col>
          <xdr:colOff>1165860</xdr:colOff>
          <xdr:row>36</xdr:row>
          <xdr:rowOff>358140</xdr:rowOff>
        </xdr:to>
        <xdr:sp macro="" textlink="">
          <xdr:nvSpPr>
            <xdr:cNvPr id="25722" name="Group Box 122" hidden="1">
              <a:extLst>
                <a:ext uri="{63B3BB69-23CF-44E3-9099-C40C66FF867C}">
                  <a14:compatExt spid="_x0000_s25722"/>
                </a:ext>
                <a:ext uri="{FF2B5EF4-FFF2-40B4-BE49-F238E27FC236}">
                  <a16:creationId xmlns:a16="http://schemas.microsoft.com/office/drawing/2014/main" id="{00000000-0008-0000-0300-00007A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38</xdr:row>
          <xdr:rowOff>76200</xdr:rowOff>
        </xdr:from>
        <xdr:to>
          <xdr:col>2</xdr:col>
          <xdr:colOff>152400</xdr:colOff>
          <xdr:row>38</xdr:row>
          <xdr:rowOff>297180</xdr:rowOff>
        </xdr:to>
        <xdr:sp macro="" textlink="">
          <xdr:nvSpPr>
            <xdr:cNvPr id="25723" name="Option Button 123" hidden="1">
              <a:extLst>
                <a:ext uri="{63B3BB69-23CF-44E3-9099-C40C66FF867C}">
                  <a14:compatExt spid="_x0000_s25723"/>
                </a:ext>
                <a:ext uri="{FF2B5EF4-FFF2-40B4-BE49-F238E27FC236}">
                  <a16:creationId xmlns:a16="http://schemas.microsoft.com/office/drawing/2014/main" id="{00000000-0008-0000-0300-00007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39</xdr:row>
          <xdr:rowOff>121920</xdr:rowOff>
        </xdr:from>
        <xdr:to>
          <xdr:col>2</xdr:col>
          <xdr:colOff>152400</xdr:colOff>
          <xdr:row>39</xdr:row>
          <xdr:rowOff>342900</xdr:rowOff>
        </xdr:to>
        <xdr:sp macro="" textlink="">
          <xdr:nvSpPr>
            <xdr:cNvPr id="25726" name="Option Button 126" hidden="1">
              <a:extLst>
                <a:ext uri="{63B3BB69-23CF-44E3-9099-C40C66FF867C}">
                  <a14:compatExt spid="_x0000_s25726"/>
                </a:ext>
                <a:ext uri="{FF2B5EF4-FFF2-40B4-BE49-F238E27FC236}">
                  <a16:creationId xmlns:a16="http://schemas.microsoft.com/office/drawing/2014/main" id="{00000000-0008-0000-0300-00007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36</xdr:row>
          <xdr:rowOff>114300</xdr:rowOff>
        </xdr:from>
        <xdr:to>
          <xdr:col>2</xdr:col>
          <xdr:colOff>822960</xdr:colOff>
          <xdr:row>36</xdr:row>
          <xdr:rowOff>335280</xdr:rowOff>
        </xdr:to>
        <xdr:sp macro="" textlink="">
          <xdr:nvSpPr>
            <xdr:cNvPr id="25728" name="Option Button 128" hidden="1">
              <a:extLst>
                <a:ext uri="{63B3BB69-23CF-44E3-9099-C40C66FF867C}">
                  <a14:compatExt spid="_x0000_s25728"/>
                </a:ext>
                <a:ext uri="{FF2B5EF4-FFF2-40B4-BE49-F238E27FC236}">
                  <a16:creationId xmlns:a16="http://schemas.microsoft.com/office/drawing/2014/main" id="{00000000-0008-0000-0300-00008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37</xdr:row>
          <xdr:rowOff>83820</xdr:rowOff>
        </xdr:from>
        <xdr:to>
          <xdr:col>2</xdr:col>
          <xdr:colOff>838200</xdr:colOff>
          <xdr:row>37</xdr:row>
          <xdr:rowOff>304800</xdr:rowOff>
        </xdr:to>
        <xdr:sp macro="" textlink="">
          <xdr:nvSpPr>
            <xdr:cNvPr id="25729" name="Option Button 129" hidden="1">
              <a:extLst>
                <a:ext uri="{63B3BB69-23CF-44E3-9099-C40C66FF867C}">
                  <a14:compatExt spid="_x0000_s25729"/>
                </a:ext>
                <a:ext uri="{FF2B5EF4-FFF2-40B4-BE49-F238E27FC236}">
                  <a16:creationId xmlns:a16="http://schemas.microsoft.com/office/drawing/2014/main" id="{00000000-0008-0000-0300-00008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464820</xdr:colOff>
          <xdr:row>38</xdr:row>
          <xdr:rowOff>83820</xdr:rowOff>
        </xdr:from>
        <xdr:to>
          <xdr:col>2</xdr:col>
          <xdr:colOff>845820</xdr:colOff>
          <xdr:row>38</xdr:row>
          <xdr:rowOff>304800</xdr:rowOff>
        </xdr:to>
        <xdr:sp macro="" textlink="">
          <xdr:nvSpPr>
            <xdr:cNvPr id="25730" name="Option Button 130" hidden="1">
              <a:extLst>
                <a:ext uri="{63B3BB69-23CF-44E3-9099-C40C66FF867C}">
                  <a14:compatExt spid="_x0000_s25730"/>
                </a:ext>
                <a:ext uri="{FF2B5EF4-FFF2-40B4-BE49-F238E27FC236}">
                  <a16:creationId xmlns:a16="http://schemas.microsoft.com/office/drawing/2014/main" id="{00000000-0008-0000-0300-00008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464820</xdr:colOff>
          <xdr:row>39</xdr:row>
          <xdr:rowOff>129540</xdr:rowOff>
        </xdr:from>
        <xdr:to>
          <xdr:col>2</xdr:col>
          <xdr:colOff>800100</xdr:colOff>
          <xdr:row>39</xdr:row>
          <xdr:rowOff>350520</xdr:rowOff>
        </xdr:to>
        <xdr:sp macro="" textlink="">
          <xdr:nvSpPr>
            <xdr:cNvPr id="25731" name="Option Button 131" hidden="1">
              <a:extLst>
                <a:ext uri="{63B3BB69-23CF-44E3-9099-C40C66FF867C}">
                  <a14:compatExt spid="_x0000_s25731"/>
                </a:ext>
                <a:ext uri="{FF2B5EF4-FFF2-40B4-BE49-F238E27FC236}">
                  <a16:creationId xmlns:a16="http://schemas.microsoft.com/office/drawing/2014/main" id="{00000000-0008-0000-0300-00008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472440</xdr:colOff>
          <xdr:row>40</xdr:row>
          <xdr:rowOff>106680</xdr:rowOff>
        </xdr:from>
        <xdr:to>
          <xdr:col>2</xdr:col>
          <xdr:colOff>800100</xdr:colOff>
          <xdr:row>40</xdr:row>
          <xdr:rowOff>327660</xdr:rowOff>
        </xdr:to>
        <xdr:sp macro="" textlink="">
          <xdr:nvSpPr>
            <xdr:cNvPr id="25732" name="Option Button 132" hidden="1">
              <a:extLst>
                <a:ext uri="{63B3BB69-23CF-44E3-9099-C40C66FF867C}">
                  <a14:compatExt spid="_x0000_s25732"/>
                </a:ext>
                <a:ext uri="{FF2B5EF4-FFF2-40B4-BE49-F238E27FC236}">
                  <a16:creationId xmlns:a16="http://schemas.microsoft.com/office/drawing/2014/main" id="{00000000-0008-0000-0300-00008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129540</xdr:colOff>
      <xdr:row>0</xdr:row>
      <xdr:rowOff>0</xdr:rowOff>
    </xdr:from>
    <xdr:to>
      <xdr:col>6</xdr:col>
      <xdr:colOff>144780</xdr:colOff>
      <xdr:row>7</xdr:row>
      <xdr:rowOff>22860</xdr:rowOff>
    </xdr:to>
    <xdr:grpSp>
      <xdr:nvGrpSpPr>
        <xdr:cNvPr id="15361" name="Group 1">
          <a:extLst>
            <a:ext uri="{FF2B5EF4-FFF2-40B4-BE49-F238E27FC236}">
              <a16:creationId xmlns:a16="http://schemas.microsoft.com/office/drawing/2014/main" id="{00000000-0008-0000-0400-0000013C0000}"/>
            </a:ext>
          </a:extLst>
        </xdr:cNvPr>
        <xdr:cNvGrpSpPr>
          <a:grpSpLocks/>
        </xdr:cNvGrpSpPr>
      </xdr:nvGrpSpPr>
      <xdr:grpSpPr bwMode="auto">
        <a:xfrm>
          <a:off x="129540" y="0"/>
          <a:ext cx="5105400" cy="1303020"/>
          <a:chOff x="401" y="490"/>
          <a:chExt cx="7517" cy="2052"/>
        </a:xfrm>
      </xdr:grpSpPr>
      <xdr:pic>
        <xdr:nvPicPr>
          <xdr:cNvPr id="2" name="Image 2" descr="volcanic_diver_back_small">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 y="490"/>
            <a:ext cx="2405" cy="2052"/>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5362" name="Zone de texte 3">
            <a:extLst>
              <a:ext uri="{FF2B5EF4-FFF2-40B4-BE49-F238E27FC236}">
                <a16:creationId xmlns:a16="http://schemas.microsoft.com/office/drawing/2014/main" id="{00000000-0008-0000-0400-0000023C0000}"/>
              </a:ext>
            </a:extLst>
          </xdr:cNvPr>
          <xdr:cNvSpPr txBox="1">
            <a:spLocks noChangeArrowheads="1"/>
          </xdr:cNvSpPr>
        </xdr:nvSpPr>
        <xdr:spPr bwMode="auto">
          <a:xfrm>
            <a:off x="2926" y="559"/>
            <a:ext cx="4992" cy="170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000" b="0" i="0" u="none" strike="noStrike" baseline="0">
                <a:solidFill>
                  <a:srgbClr val="000000"/>
                </a:solidFill>
                <a:latin typeface="Verdana"/>
                <a:ea typeface="Verdana"/>
              </a:rPr>
              <a:t>Riom Subaquatique</a:t>
            </a:r>
            <a:endParaRPr lang="fr-FR" sz="1000" b="0" i="0" u="none" strike="noStrike" baseline="0">
              <a:solidFill>
                <a:srgbClr val="000000"/>
              </a:solidFill>
              <a:latin typeface="Times New Roman"/>
              <a:ea typeface="Verdana"/>
              <a:cs typeface="Times New Roman"/>
            </a:endParaRPr>
          </a:p>
          <a:p>
            <a:pPr algn="l" rtl="0">
              <a:defRPr sz="1000"/>
            </a:pPr>
            <a:r>
              <a:rPr lang="fr-FR" sz="1000" b="0" i="0" u="none" strike="noStrike" baseline="0">
                <a:solidFill>
                  <a:srgbClr val="000000"/>
                </a:solidFill>
                <a:latin typeface="Verdana"/>
                <a:ea typeface="Verdana"/>
              </a:rPr>
              <a:t>Club Affilié à la FFESSM N°14 63 0203</a:t>
            </a:r>
            <a:endParaRPr lang="fr-FR" sz="1000" b="0" i="0" u="none" strike="noStrike" baseline="0">
              <a:solidFill>
                <a:srgbClr val="000000"/>
              </a:solidFill>
              <a:latin typeface="Times New Roman"/>
              <a:ea typeface="Verdana"/>
              <a:cs typeface="Times New Roman"/>
            </a:endParaRPr>
          </a:p>
          <a:p>
            <a:pPr algn="l" rtl="0">
              <a:defRPr sz="1000"/>
            </a:pPr>
            <a:r>
              <a:rPr lang="fr-FR" sz="1000" b="0" i="0" u="none" strike="noStrike" baseline="0">
                <a:solidFill>
                  <a:srgbClr val="000000"/>
                </a:solidFill>
                <a:latin typeface="Verdana"/>
                <a:ea typeface="Verdana"/>
              </a:rPr>
              <a:t>Piscine Béatrice Hess</a:t>
            </a:r>
            <a:endParaRPr lang="fr-FR" sz="1000" b="0" i="0" u="none" strike="noStrike" baseline="0">
              <a:solidFill>
                <a:srgbClr val="000000"/>
              </a:solidFill>
              <a:latin typeface="Times New Roman"/>
              <a:ea typeface="Verdana"/>
              <a:cs typeface="Times New Roman"/>
            </a:endParaRPr>
          </a:p>
          <a:p>
            <a:pPr algn="l" rtl="0">
              <a:defRPr sz="1000"/>
            </a:pPr>
            <a:r>
              <a:rPr lang="fr-FR" sz="1000" b="0" i="0" u="none" strike="noStrike" baseline="0">
                <a:solidFill>
                  <a:srgbClr val="000000"/>
                </a:solidFill>
                <a:latin typeface="Verdana"/>
                <a:ea typeface="Verdana"/>
              </a:rPr>
              <a:t>Place de l’Europe</a:t>
            </a:r>
            <a:endParaRPr lang="fr-FR" sz="1000" b="0" i="0" u="none" strike="noStrike" baseline="0">
              <a:solidFill>
                <a:srgbClr val="000000"/>
              </a:solidFill>
              <a:latin typeface="Times New Roman"/>
              <a:ea typeface="Verdana"/>
              <a:cs typeface="Times New Roman"/>
            </a:endParaRPr>
          </a:p>
          <a:p>
            <a:pPr algn="l" rtl="0">
              <a:defRPr sz="1000"/>
            </a:pPr>
            <a:r>
              <a:rPr lang="fr-FR" sz="1000" b="0" i="0" u="none" strike="noStrike" baseline="0">
                <a:solidFill>
                  <a:srgbClr val="000000"/>
                </a:solidFill>
                <a:latin typeface="Verdana"/>
                <a:ea typeface="Verdana"/>
              </a:rPr>
              <a:t>63200 RIOM</a:t>
            </a:r>
            <a:endParaRPr lang="fr-FR" sz="1000" b="0" i="0" u="none" strike="noStrike" baseline="0">
              <a:solidFill>
                <a:srgbClr val="000000"/>
              </a:solidFill>
              <a:latin typeface="Times New Roman"/>
              <a:ea typeface="Verdana"/>
              <a:cs typeface="Times New Roman"/>
            </a:endParaRPr>
          </a:p>
          <a:p>
            <a:pPr algn="l" rtl="0">
              <a:defRPr sz="1000"/>
            </a:pPr>
            <a:r>
              <a:rPr lang="fr-FR" sz="1000" b="0" i="0" u="none" strike="noStrike" baseline="0">
                <a:solidFill>
                  <a:srgbClr val="000000"/>
                </a:solidFill>
                <a:latin typeface="Verdana"/>
                <a:ea typeface="Verdana"/>
              </a:rPr>
              <a:t>www.riomsub.fr</a:t>
            </a:r>
          </a:p>
        </xdr:txBody>
      </xdr:sp>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plong&#233;e\Bureau\inscription.xlsm" TargetMode="External"/><Relationship Id="rId1" Type="http://schemas.openxmlformats.org/officeDocument/2006/relationships/externalLinkPath" Target="inscriptio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
      <sheetName val="Base"/>
      <sheetName val="DUCROTOY"/>
      <sheetName val="inscription"/>
    </sheetNames>
    <definedNames>
      <definedName name="Macro1"/>
    </definedNames>
    <sheetDataSet>
      <sheetData sheetId="0"/>
      <sheetData sheetId="1"/>
      <sheetData sheetId="2" refreshError="1"/>
      <sheetData sheetId="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fessm.fr/gerer/assurance" TargetMode="External"/><Relationship Id="rId1" Type="http://schemas.openxmlformats.org/officeDocument/2006/relationships/hyperlink" Target="https://ffessm.fr/uploads/media/docs/0001/13/20548bfbd889f2b343600ec7868b6a87da89316d.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4.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27.xml"/><Relationship Id="rId18" Type="http://schemas.openxmlformats.org/officeDocument/2006/relationships/ctrlProp" Target="../ctrlProps/ctrlProp32.xml"/><Relationship Id="rId26" Type="http://schemas.openxmlformats.org/officeDocument/2006/relationships/ctrlProp" Target="../ctrlProps/ctrlProp40.xml"/><Relationship Id="rId39" Type="http://schemas.openxmlformats.org/officeDocument/2006/relationships/ctrlProp" Target="../ctrlProps/ctrlProp53.xml"/><Relationship Id="rId21" Type="http://schemas.openxmlformats.org/officeDocument/2006/relationships/ctrlProp" Target="../ctrlProps/ctrlProp35.xml"/><Relationship Id="rId34" Type="http://schemas.openxmlformats.org/officeDocument/2006/relationships/ctrlProp" Target="../ctrlProps/ctrlProp48.xml"/><Relationship Id="rId42" Type="http://schemas.openxmlformats.org/officeDocument/2006/relationships/ctrlProp" Target="../ctrlProps/ctrlProp56.xml"/><Relationship Id="rId47" Type="http://schemas.openxmlformats.org/officeDocument/2006/relationships/ctrlProp" Target="../ctrlProps/ctrlProp61.xml"/><Relationship Id="rId50" Type="http://schemas.openxmlformats.org/officeDocument/2006/relationships/ctrlProp" Target="../ctrlProps/ctrlProp64.xml"/><Relationship Id="rId7" Type="http://schemas.openxmlformats.org/officeDocument/2006/relationships/drawing" Target="../drawings/drawing4.xml"/><Relationship Id="rId2" Type="http://schemas.openxmlformats.org/officeDocument/2006/relationships/hyperlink" Target="https://www.clermontmetropole.eu/fileadmin/user_upload/bouger_se_divertir/excellence_sportive/piscines/Docs_piscines_2025/RI-_STADE_NAUTIQUE_PIERRE-DE-COUBERTIN.pdf" TargetMode="External"/><Relationship Id="rId16" Type="http://schemas.openxmlformats.org/officeDocument/2006/relationships/ctrlProp" Target="../ctrlProps/ctrlProp30.xml"/><Relationship Id="rId29" Type="http://schemas.openxmlformats.org/officeDocument/2006/relationships/ctrlProp" Target="../ctrlProps/ctrlProp43.xml"/><Relationship Id="rId11" Type="http://schemas.openxmlformats.org/officeDocument/2006/relationships/ctrlProp" Target="../ctrlProps/ctrlProp25.xml"/><Relationship Id="rId24" Type="http://schemas.openxmlformats.org/officeDocument/2006/relationships/ctrlProp" Target="../ctrlProps/ctrlProp38.xml"/><Relationship Id="rId32" Type="http://schemas.openxmlformats.org/officeDocument/2006/relationships/ctrlProp" Target="../ctrlProps/ctrlProp46.xml"/><Relationship Id="rId37" Type="http://schemas.openxmlformats.org/officeDocument/2006/relationships/ctrlProp" Target="../ctrlProps/ctrlProp51.xml"/><Relationship Id="rId40" Type="http://schemas.openxmlformats.org/officeDocument/2006/relationships/ctrlProp" Target="../ctrlProps/ctrlProp54.xml"/><Relationship Id="rId45" Type="http://schemas.openxmlformats.org/officeDocument/2006/relationships/ctrlProp" Target="../ctrlProps/ctrlProp59.xml"/><Relationship Id="rId53" Type="http://schemas.openxmlformats.org/officeDocument/2006/relationships/ctrlProp" Target="../ctrlProps/ctrlProp67.xml"/><Relationship Id="rId5" Type="http://schemas.openxmlformats.org/officeDocument/2006/relationships/hyperlink" Target="https://ffessm.lafont-assurances.com/" TargetMode="External"/><Relationship Id="rId10" Type="http://schemas.openxmlformats.org/officeDocument/2006/relationships/ctrlProp" Target="../ctrlProps/ctrlProp24.xml"/><Relationship Id="rId19" Type="http://schemas.openxmlformats.org/officeDocument/2006/relationships/ctrlProp" Target="../ctrlProps/ctrlProp33.xml"/><Relationship Id="rId31" Type="http://schemas.openxmlformats.org/officeDocument/2006/relationships/ctrlProp" Target="../ctrlProps/ctrlProp45.xml"/><Relationship Id="rId44" Type="http://schemas.openxmlformats.org/officeDocument/2006/relationships/ctrlProp" Target="../ctrlProps/ctrlProp58.xml"/><Relationship Id="rId52" Type="http://schemas.openxmlformats.org/officeDocument/2006/relationships/ctrlProp" Target="../ctrlProps/ctrlProp66.xml"/><Relationship Id="rId4" Type="http://schemas.openxmlformats.org/officeDocument/2006/relationships/hyperlink" Target="https://medical.ffessm.fr/actualites/jeunes-plongeurs-et-profondeurs" TargetMode="External"/><Relationship Id="rId9" Type="http://schemas.openxmlformats.org/officeDocument/2006/relationships/ctrlProp" Target="../ctrlProps/ctrlProp23.xml"/><Relationship Id="rId14" Type="http://schemas.openxmlformats.org/officeDocument/2006/relationships/ctrlProp" Target="../ctrlProps/ctrlProp28.xml"/><Relationship Id="rId22" Type="http://schemas.openxmlformats.org/officeDocument/2006/relationships/ctrlProp" Target="../ctrlProps/ctrlProp36.xml"/><Relationship Id="rId27" Type="http://schemas.openxmlformats.org/officeDocument/2006/relationships/ctrlProp" Target="../ctrlProps/ctrlProp41.xml"/><Relationship Id="rId30" Type="http://schemas.openxmlformats.org/officeDocument/2006/relationships/ctrlProp" Target="../ctrlProps/ctrlProp44.xml"/><Relationship Id="rId35" Type="http://schemas.openxmlformats.org/officeDocument/2006/relationships/ctrlProp" Target="../ctrlProps/ctrlProp49.xml"/><Relationship Id="rId43" Type="http://schemas.openxmlformats.org/officeDocument/2006/relationships/ctrlProp" Target="../ctrlProps/ctrlProp57.xml"/><Relationship Id="rId48" Type="http://schemas.openxmlformats.org/officeDocument/2006/relationships/ctrlProp" Target="../ctrlProps/ctrlProp62.xml"/><Relationship Id="rId8" Type="http://schemas.openxmlformats.org/officeDocument/2006/relationships/vmlDrawing" Target="../drawings/vmlDrawing3.vml"/><Relationship Id="rId51" Type="http://schemas.openxmlformats.org/officeDocument/2006/relationships/ctrlProp" Target="../ctrlProps/ctrlProp65.xml"/><Relationship Id="rId3" Type="http://schemas.openxmlformats.org/officeDocument/2006/relationships/hyperlink" Target="http://riomsub.fr/" TargetMode="External"/><Relationship Id="rId12" Type="http://schemas.openxmlformats.org/officeDocument/2006/relationships/ctrlProp" Target="../ctrlProps/ctrlProp26.xml"/><Relationship Id="rId17" Type="http://schemas.openxmlformats.org/officeDocument/2006/relationships/ctrlProp" Target="../ctrlProps/ctrlProp31.xml"/><Relationship Id="rId25" Type="http://schemas.openxmlformats.org/officeDocument/2006/relationships/ctrlProp" Target="../ctrlProps/ctrlProp39.xml"/><Relationship Id="rId33" Type="http://schemas.openxmlformats.org/officeDocument/2006/relationships/ctrlProp" Target="../ctrlProps/ctrlProp47.xml"/><Relationship Id="rId38" Type="http://schemas.openxmlformats.org/officeDocument/2006/relationships/ctrlProp" Target="../ctrlProps/ctrlProp52.xml"/><Relationship Id="rId46" Type="http://schemas.openxmlformats.org/officeDocument/2006/relationships/ctrlProp" Target="../ctrlProps/ctrlProp60.xml"/><Relationship Id="rId20" Type="http://schemas.openxmlformats.org/officeDocument/2006/relationships/ctrlProp" Target="../ctrlProps/ctrlProp34.xml"/><Relationship Id="rId41" Type="http://schemas.openxmlformats.org/officeDocument/2006/relationships/ctrlProp" Target="../ctrlProps/ctrlProp55.xml"/><Relationship Id="rId54" Type="http://schemas.openxmlformats.org/officeDocument/2006/relationships/ctrlProp" Target="../ctrlProps/ctrlProp68.xml"/><Relationship Id="rId1" Type="http://schemas.openxmlformats.org/officeDocument/2006/relationships/hyperlink" Target="https://www.cnil.fr/fr" TargetMode="External"/><Relationship Id="rId6" Type="http://schemas.openxmlformats.org/officeDocument/2006/relationships/printerSettings" Target="../printerSettings/printerSettings4.bin"/><Relationship Id="rId15" Type="http://schemas.openxmlformats.org/officeDocument/2006/relationships/ctrlProp" Target="../ctrlProps/ctrlProp29.xml"/><Relationship Id="rId23" Type="http://schemas.openxmlformats.org/officeDocument/2006/relationships/ctrlProp" Target="../ctrlProps/ctrlProp37.xml"/><Relationship Id="rId28" Type="http://schemas.openxmlformats.org/officeDocument/2006/relationships/ctrlProp" Target="../ctrlProps/ctrlProp42.xml"/><Relationship Id="rId36" Type="http://schemas.openxmlformats.org/officeDocument/2006/relationships/ctrlProp" Target="../ctrlProps/ctrlProp50.xml"/><Relationship Id="rId49" Type="http://schemas.openxmlformats.org/officeDocument/2006/relationships/ctrlProp" Target="../ctrlProps/ctrlProp6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8C456-E606-4757-9587-9974A399E31F}">
  <sheetPr codeName="Feuil7"/>
  <dimension ref="A2:G43"/>
  <sheetViews>
    <sheetView showGridLines="0" topLeftCell="A3" workbookViewId="0">
      <selection activeCell="A13" sqref="A13:G13"/>
    </sheetView>
  </sheetViews>
  <sheetFormatPr baseColWidth="10" defaultRowHeight="14.4"/>
  <cols>
    <col min="2" max="2" width="28.33203125" customWidth="1"/>
    <col min="7" max="7" width="11.44140625" hidden="1" customWidth="1"/>
  </cols>
  <sheetData>
    <row r="2" spans="1:7" ht="75" customHeight="1">
      <c r="B2" s="160" t="s">
        <v>180</v>
      </c>
      <c r="C2" s="160"/>
      <c r="D2" s="160"/>
      <c r="E2" s="160"/>
      <c r="F2" s="160"/>
      <c r="G2" s="103"/>
    </row>
    <row r="3" spans="1:7">
      <c r="A3" s="72"/>
    </row>
    <row r="4" spans="1:7">
      <c r="A4" s="72"/>
    </row>
    <row r="5" spans="1:7" ht="24.6" customHeight="1">
      <c r="A5" s="156" t="s">
        <v>114</v>
      </c>
      <c r="B5" s="156"/>
      <c r="C5" s="156"/>
      <c r="D5" s="156"/>
      <c r="E5" s="156"/>
      <c r="F5" s="156"/>
      <c r="G5" s="156"/>
    </row>
    <row r="6" spans="1:7">
      <c r="A6" s="161" t="s">
        <v>115</v>
      </c>
      <c r="B6" s="161"/>
      <c r="C6" s="161"/>
      <c r="D6" s="161"/>
      <c r="E6" s="161"/>
      <c r="F6" s="161"/>
      <c r="G6" s="161"/>
    </row>
    <row r="7" spans="1:7" ht="8.4" customHeight="1">
      <c r="A7" s="72"/>
    </row>
    <row r="8" spans="1:7">
      <c r="A8" s="156" t="s">
        <v>116</v>
      </c>
      <c r="B8" s="156"/>
      <c r="C8" s="156"/>
      <c r="D8" s="156"/>
      <c r="E8" s="156"/>
      <c r="F8" s="156"/>
      <c r="G8" s="156"/>
    </row>
    <row r="9" spans="1:7" ht="40.200000000000003" customHeight="1">
      <c r="A9" s="131" t="s">
        <v>117</v>
      </c>
      <c r="B9" s="131"/>
      <c r="C9" s="131"/>
      <c r="D9" s="131"/>
      <c r="E9" s="131"/>
      <c r="F9" s="131"/>
      <c r="G9" s="131"/>
    </row>
    <row r="10" spans="1:7" ht="114.6" customHeight="1">
      <c r="A10" s="162" t="s">
        <v>121</v>
      </c>
      <c r="B10" s="162"/>
      <c r="C10" s="162"/>
      <c r="D10" s="162"/>
      <c r="E10" s="162"/>
      <c r="F10" s="162"/>
      <c r="G10" s="162"/>
    </row>
    <row r="11" spans="1:7" ht="8.4" customHeight="1">
      <c r="A11" s="72"/>
    </row>
    <row r="12" spans="1:7">
      <c r="A12" s="156" t="s">
        <v>118</v>
      </c>
      <c r="B12" s="156"/>
      <c r="C12" s="156"/>
      <c r="D12" s="156"/>
      <c r="E12" s="156"/>
      <c r="F12" s="156"/>
      <c r="G12" s="156"/>
    </row>
    <row r="13" spans="1:7" ht="48.6" customHeight="1">
      <c r="A13" s="131" t="s">
        <v>181</v>
      </c>
      <c r="B13" s="131"/>
      <c r="C13" s="131"/>
      <c r="D13" s="131"/>
      <c r="E13" s="131"/>
      <c r="F13" s="131"/>
      <c r="G13" s="131"/>
    </row>
    <row r="14" spans="1:7" ht="36.6" customHeight="1">
      <c r="A14" s="159" t="s">
        <v>124</v>
      </c>
      <c r="B14" s="159"/>
      <c r="C14" s="159"/>
      <c r="D14" s="159"/>
      <c r="E14" s="159"/>
      <c r="F14" s="159"/>
      <c r="G14" s="159"/>
    </row>
    <row r="15" spans="1:7" ht="27.6" customHeight="1">
      <c r="A15" s="159" t="s">
        <v>158</v>
      </c>
      <c r="B15" s="159"/>
      <c r="C15" s="159"/>
      <c r="D15" s="159"/>
      <c r="E15" s="159"/>
      <c r="F15" s="159"/>
      <c r="G15" s="159"/>
    </row>
    <row r="16" spans="1:7" ht="33" customHeight="1">
      <c r="A16" s="163" t="s">
        <v>177</v>
      </c>
      <c r="B16" s="164"/>
      <c r="C16" s="164"/>
      <c r="D16" s="164"/>
      <c r="E16" s="164"/>
      <c r="F16" s="164"/>
      <c r="G16" s="164"/>
    </row>
    <row r="17" spans="1:7" ht="34.200000000000003" customHeight="1">
      <c r="A17" s="159" t="s">
        <v>154</v>
      </c>
      <c r="B17" s="159"/>
      <c r="C17" s="159"/>
      <c r="D17" s="159"/>
      <c r="E17" s="159"/>
      <c r="F17" s="159"/>
      <c r="G17" s="159"/>
    </row>
    <row r="18" spans="1:7" ht="6.75" customHeight="1" thickBot="1">
      <c r="A18" s="109"/>
      <c r="B18" s="109"/>
      <c r="C18" s="109"/>
      <c r="D18" s="109"/>
      <c r="E18" s="109"/>
      <c r="F18" s="109"/>
      <c r="G18" s="109"/>
    </row>
    <row r="19" spans="1:7" s="45" customFormat="1" ht="24" customHeight="1" thickBot="1">
      <c r="B19" s="165" t="s">
        <v>99</v>
      </c>
      <c r="C19" s="166"/>
      <c r="D19" s="169" t="s">
        <v>93</v>
      </c>
      <c r="E19" s="170"/>
    </row>
    <row r="20" spans="1:7" ht="15" customHeight="1" thickBot="1">
      <c r="B20" s="49" t="s">
        <v>86</v>
      </c>
      <c r="C20" s="50">
        <v>230</v>
      </c>
      <c r="D20" s="55" t="s">
        <v>159</v>
      </c>
      <c r="E20" s="63">
        <v>0</v>
      </c>
    </row>
    <row r="21" spans="1:7">
      <c r="B21" s="51" t="s">
        <v>87</v>
      </c>
      <c r="C21" s="52">
        <v>190</v>
      </c>
      <c r="D21" s="55" t="s">
        <v>94</v>
      </c>
      <c r="E21" s="63">
        <v>20.6</v>
      </c>
    </row>
    <row r="22" spans="1:7">
      <c r="B22" s="53" t="s">
        <v>88</v>
      </c>
      <c r="C22" s="52">
        <v>420</v>
      </c>
      <c r="D22" s="56" t="s">
        <v>95</v>
      </c>
      <c r="E22" s="65">
        <v>17.5</v>
      </c>
    </row>
    <row r="23" spans="1:7">
      <c r="B23" s="53" t="s">
        <v>89</v>
      </c>
      <c r="C23" s="52">
        <v>135</v>
      </c>
      <c r="D23" s="56" t="s">
        <v>96</v>
      </c>
      <c r="E23" s="65">
        <v>28.85</v>
      </c>
    </row>
    <row r="24" spans="1:7" ht="15" thickBot="1">
      <c r="B24" s="58" t="s">
        <v>90</v>
      </c>
      <c r="C24" s="59">
        <v>120</v>
      </c>
      <c r="D24" s="57" t="s">
        <v>97</v>
      </c>
      <c r="E24" s="66">
        <v>65.95</v>
      </c>
    </row>
    <row r="25" spans="1:7" ht="15" thickBot="1">
      <c r="B25" s="167" t="s">
        <v>98</v>
      </c>
      <c r="C25" s="168"/>
    </row>
    <row r="26" spans="1:7">
      <c r="B26" s="60" t="s">
        <v>157</v>
      </c>
      <c r="C26" s="50">
        <v>0</v>
      </c>
    </row>
    <row r="27" spans="1:7">
      <c r="B27" s="60" t="s">
        <v>91</v>
      </c>
      <c r="C27" s="50">
        <v>15</v>
      </c>
    </row>
    <row r="28" spans="1:7" ht="15" thickBot="1">
      <c r="B28" s="54" t="s">
        <v>92</v>
      </c>
      <c r="C28" s="64">
        <v>2.2999999999999998</v>
      </c>
    </row>
    <row r="29" spans="1:7" ht="6" customHeight="1">
      <c r="A29" s="109"/>
      <c r="B29" s="109"/>
      <c r="C29" s="109"/>
      <c r="D29" s="109"/>
      <c r="E29" s="109"/>
      <c r="F29" s="109"/>
      <c r="G29" s="109"/>
    </row>
    <row r="30" spans="1:7" ht="198" customHeight="1">
      <c r="A30" s="72"/>
    </row>
    <row r="31" spans="1:7" ht="6" customHeight="1">
      <c r="A31" s="32"/>
    </row>
    <row r="32" spans="1:7">
      <c r="A32" s="156" t="s">
        <v>170</v>
      </c>
      <c r="B32" s="156"/>
      <c r="C32" s="156"/>
      <c r="D32" s="156"/>
      <c r="E32" s="156"/>
      <c r="F32" s="156"/>
      <c r="G32" s="156"/>
    </row>
    <row r="33" spans="1:7" ht="9" customHeight="1"/>
    <row r="34" spans="1:7" ht="64.5" customHeight="1">
      <c r="A34" s="131" t="s">
        <v>172</v>
      </c>
      <c r="B34" s="131"/>
      <c r="C34" s="131"/>
      <c r="D34" s="131"/>
      <c r="E34" s="131"/>
      <c r="F34" s="131"/>
      <c r="G34" s="131"/>
    </row>
    <row r="35" spans="1:7" ht="8.4" customHeight="1">
      <c r="A35" s="72"/>
    </row>
    <row r="36" spans="1:7">
      <c r="A36" s="156" t="s">
        <v>119</v>
      </c>
      <c r="B36" s="156"/>
      <c r="C36" s="156"/>
      <c r="D36" s="156"/>
      <c r="E36" s="156"/>
      <c r="F36" s="156"/>
      <c r="G36" s="156"/>
    </row>
    <row r="37" spans="1:7" ht="29.4" customHeight="1">
      <c r="A37" s="131" t="s">
        <v>122</v>
      </c>
      <c r="B37" s="131"/>
      <c r="C37" s="131"/>
      <c r="D37" s="131"/>
      <c r="E37" s="131"/>
      <c r="F37" s="131"/>
      <c r="G37" s="131"/>
    </row>
    <row r="38" spans="1:7" ht="28.2" customHeight="1">
      <c r="A38" s="157" t="s">
        <v>120</v>
      </c>
      <c r="B38" s="157"/>
      <c r="C38" s="157"/>
      <c r="D38" s="157"/>
      <c r="E38" s="157"/>
      <c r="F38" s="157"/>
      <c r="G38" s="157"/>
    </row>
    <row r="39" spans="1:7" ht="8.4" customHeight="1">
      <c r="A39" s="72"/>
    </row>
    <row r="40" spans="1:7" ht="63" customHeight="1">
      <c r="A40" s="158" t="s">
        <v>123</v>
      </c>
      <c r="B40" s="158"/>
      <c r="C40" s="158"/>
      <c r="D40" s="158"/>
      <c r="E40" s="158"/>
      <c r="F40" s="158"/>
      <c r="G40" s="158"/>
    </row>
    <row r="41" spans="1:7" ht="18" customHeight="1">
      <c r="A41" s="156" t="s">
        <v>25</v>
      </c>
      <c r="B41" s="156"/>
      <c r="C41" s="156"/>
      <c r="D41" s="156"/>
      <c r="E41" s="156"/>
      <c r="F41" s="156"/>
      <c r="G41" s="156"/>
    </row>
    <row r="42" spans="1:7">
      <c r="A42" t="s">
        <v>174</v>
      </c>
    </row>
    <row r="43" spans="1:7">
      <c r="A43" t="s">
        <v>175</v>
      </c>
    </row>
  </sheetData>
  <mergeCells count="22">
    <mergeCell ref="A16:G16"/>
    <mergeCell ref="B19:C19"/>
    <mergeCell ref="B25:C25"/>
    <mergeCell ref="D19:E19"/>
    <mergeCell ref="A36:G36"/>
    <mergeCell ref="A32:G32"/>
    <mergeCell ref="A34:G34"/>
    <mergeCell ref="A12:G12"/>
    <mergeCell ref="A5:G5"/>
    <mergeCell ref="A13:G13"/>
    <mergeCell ref="A14:G14"/>
    <mergeCell ref="A15:G15"/>
    <mergeCell ref="A6:G6"/>
    <mergeCell ref="A8:G8"/>
    <mergeCell ref="A9:G9"/>
    <mergeCell ref="A10:G10"/>
    <mergeCell ref="B2:F2"/>
    <mergeCell ref="A41:G41"/>
    <mergeCell ref="A37:G37"/>
    <mergeCell ref="A38:G38"/>
    <mergeCell ref="A40:G40"/>
    <mergeCell ref="A17:G17"/>
  </mergeCells>
  <phoneticPr fontId="34" type="noConversion"/>
  <hyperlinks>
    <hyperlink ref="A6" r:id="rId1" xr:uid="{76DA3CEC-AEF2-46A7-B57E-246C7669A28C}"/>
    <hyperlink ref="A10" r:id="rId2" display="https://ffessm.fr/gerer/assurance" xr:uid="{23D75285-C780-4FB2-BA27-7D556AA8F979}"/>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D4EAB-909D-46B5-BEAA-7AE06B02C337}">
  <sheetPr codeName="Feuil11"/>
  <dimension ref="B2:BC46"/>
  <sheetViews>
    <sheetView showGridLines="0" zoomScale="106" zoomScaleNormal="106" workbookViewId="0">
      <selection activeCell="B22" sqref="B22"/>
    </sheetView>
  </sheetViews>
  <sheetFormatPr baseColWidth="10" defaultRowHeight="14.4"/>
  <cols>
    <col min="1" max="1" width="2.5546875" customWidth="1"/>
    <col min="10" max="10" width="2.6640625" customWidth="1"/>
    <col min="13" max="13" width="0" hidden="1" customWidth="1"/>
    <col min="14" max="16" width="11.5546875" hidden="1" customWidth="1"/>
    <col min="17" max="17" width="14.33203125" hidden="1" customWidth="1"/>
    <col min="18" max="33" width="11.5546875" hidden="1" customWidth="1"/>
    <col min="34" max="34" width="15.88671875" hidden="1" customWidth="1"/>
    <col min="35" max="35" width="23.33203125" hidden="1" customWidth="1"/>
    <col min="36" max="55" width="11.5546875" hidden="1" customWidth="1"/>
    <col min="56" max="57" width="0" hidden="1" customWidth="1"/>
  </cols>
  <sheetData>
    <row r="2" spans="2:54" ht="28.8">
      <c r="O2" t="s">
        <v>9</v>
      </c>
      <c r="P2" t="s">
        <v>22</v>
      </c>
      <c r="Q2" t="s">
        <v>25</v>
      </c>
      <c r="R2" t="s">
        <v>27</v>
      </c>
      <c r="AB2" s="26"/>
      <c r="AC2" s="27" t="s">
        <v>40</v>
      </c>
      <c r="AD2" s="27" t="s">
        <v>42</v>
      </c>
      <c r="AE2" s="27" t="s">
        <v>43</v>
      </c>
      <c r="AF2" s="27" t="s">
        <v>44</v>
      </c>
      <c r="AG2" s="27" t="s">
        <v>45</v>
      </c>
      <c r="AH2" s="27" t="s">
        <v>125</v>
      </c>
      <c r="AI2" s="27" t="s">
        <v>126</v>
      </c>
      <c r="AJ2" s="27" t="s">
        <v>46</v>
      </c>
      <c r="AK2" s="27" t="s">
        <v>47</v>
      </c>
      <c r="AL2" s="27" t="s">
        <v>48</v>
      </c>
      <c r="AM2" s="27" t="s">
        <v>41</v>
      </c>
      <c r="AN2" s="30" t="s">
        <v>55</v>
      </c>
      <c r="AO2" s="27" t="s">
        <v>49</v>
      </c>
      <c r="AP2" s="27" t="s">
        <v>50</v>
      </c>
      <c r="AQ2" s="27" t="s">
        <v>25</v>
      </c>
      <c r="AR2" s="27" t="s">
        <v>51</v>
      </c>
      <c r="AS2" s="27" t="s">
        <v>56</v>
      </c>
      <c r="AT2" s="27" t="s">
        <v>57</v>
      </c>
      <c r="AU2" s="27" t="s">
        <v>58</v>
      </c>
      <c r="AV2" s="27" t="s">
        <v>59</v>
      </c>
      <c r="AW2" s="27" t="s">
        <v>141</v>
      </c>
      <c r="AX2" s="27" t="s">
        <v>52</v>
      </c>
      <c r="AY2" s="27" t="s">
        <v>53</v>
      </c>
      <c r="AZ2" s="28" t="s">
        <v>54</v>
      </c>
      <c r="BA2" s="100" t="s">
        <v>93</v>
      </c>
      <c r="BB2" s="101" t="s">
        <v>142</v>
      </c>
    </row>
    <row r="3" spans="2:54">
      <c r="O3" t="s">
        <v>14</v>
      </c>
      <c r="P3" t="s">
        <v>14</v>
      </c>
      <c r="Q3" t="s">
        <v>14</v>
      </c>
      <c r="R3" t="s">
        <v>14</v>
      </c>
      <c r="AC3" t="str">
        <f>IF($D$13&lt;&gt;"",$D$13,"")</f>
        <v/>
      </c>
      <c r="AD3" t="str">
        <f>IF($D$15&lt;&gt;"",$D$15,"")</f>
        <v/>
      </c>
      <c r="AE3" t="str">
        <f>IF($H$15&lt;&gt;"",$H$15,"")</f>
        <v/>
      </c>
      <c r="AF3" t="str">
        <f>IF($D$16&lt;&gt;"",$D$16,"")</f>
        <v/>
      </c>
      <c r="AG3" s="29" t="str">
        <f>IF($D$17&lt;&gt;"",$D$17,"")</f>
        <v/>
      </c>
      <c r="AH3" t="str">
        <f>IF($H$17&lt;&gt;"",$H$17,"")</f>
        <v/>
      </c>
      <c r="AI3" t="str">
        <f>IF($H$18&lt;&gt;"",$H$18,"")</f>
        <v/>
      </c>
      <c r="AJ3" t="str">
        <f>IF($D$18&lt;&gt;"",$D$18,"")</f>
        <v/>
      </c>
      <c r="AK3" t="str">
        <f>IF($D$19&lt;&gt;"",$D$19,"")</f>
        <v/>
      </c>
      <c r="AL3" s="29" t="str">
        <f>IF($H$13&lt;&gt;"",$H$13,"")</f>
        <v/>
      </c>
      <c r="AM3" t="str">
        <f>IF($D$14&lt;&gt;"",$D$14,"")</f>
        <v/>
      </c>
      <c r="AN3" t="str">
        <f>IF($B$22&lt;&gt;"",IF($B$22=1,"Plongée Scaphandre",IF($B$22=2,"Nage libre",IF($B$22=3,"Membre actif non pratiquant FFESSM",""))),"")</f>
        <v/>
      </c>
      <c r="AO3" t="str">
        <f>IF($E$27&lt;&gt;"",$E$27,"")</f>
        <v/>
      </c>
      <c r="AP3" t="str">
        <f>IF($H$27&lt;&gt;"",$H$27,"")</f>
        <v/>
      </c>
      <c r="AQ3" t="str">
        <f>IF($E$29&lt;&gt;"",$E$29,"")</f>
        <v>Aucun</v>
      </c>
      <c r="AR3" t="str">
        <f>IF($H$29&lt;&gt;"",$H$29,"")</f>
        <v/>
      </c>
      <c r="AS3" t="str">
        <f>IF($D$32&lt;&gt;"",$D$32,"")</f>
        <v/>
      </c>
      <c r="AT3" t="str">
        <f>IF($H$32&lt;&gt;"",$H$32,"")</f>
        <v/>
      </c>
      <c r="AU3" t="str">
        <f>IF($D$33&lt;&gt;"",$D$33,"")</f>
        <v/>
      </c>
      <c r="AV3" t="str">
        <f>IF($H$33&lt;&gt;"",$H$33,"")</f>
        <v/>
      </c>
      <c r="AW3" t="str">
        <f>IF($B$36&lt;&gt;"",IF($B$36=1,"oui","non"),"")</f>
        <v/>
      </c>
      <c r="AX3" t="str">
        <f>IF($D$41&lt;&gt;"",$D$41,"")</f>
        <v/>
      </c>
      <c r="AY3" s="29" t="str">
        <f>IF($H$41&lt;&gt;"",$H$41,"")</f>
        <v/>
      </c>
      <c r="AZ3" t="str">
        <f>IF($G$43&lt;&gt;"",IF($G$43=1,"OUI","NON"),"")</f>
        <v/>
      </c>
      <c r="BA3" t="e">
        <f>IF(#REF!&lt;&gt;"","Loisir 3",IF(#REF!&lt;&gt;"","Loisir TOP1",IF(#REF!&lt;&gt;""," Loisir TOP2",IF(#REF!&lt;&gt;0,"Loisir TOP3","NON"))))</f>
        <v>#REF!</v>
      </c>
      <c r="BB3" s="48" t="e">
        <f>IF(#REF!&lt;&gt;0,#REF!, "")</f>
        <v>#REF!</v>
      </c>
    </row>
    <row r="4" spans="2:54">
      <c r="O4" t="s">
        <v>16</v>
      </c>
      <c r="P4" t="s">
        <v>24</v>
      </c>
      <c r="Q4" t="s">
        <v>130</v>
      </c>
      <c r="R4" t="s">
        <v>28</v>
      </c>
      <c r="AC4" t="s">
        <v>127</v>
      </c>
    </row>
    <row r="5" spans="2:54">
      <c r="O5" t="s">
        <v>10</v>
      </c>
      <c r="P5" t="s">
        <v>12</v>
      </c>
      <c r="Q5" t="s">
        <v>26</v>
      </c>
      <c r="R5" t="s">
        <v>29</v>
      </c>
      <c r="AC5">
        <f>IF(AND(AC3&lt;&gt;"",AD3&lt;&gt;"",AG3&lt;&gt;"",AJ3&lt;&gt;"",AK3&lt;&gt;""),1,0)</f>
        <v>0</v>
      </c>
    </row>
    <row r="6" spans="2:54">
      <c r="O6" t="s">
        <v>11</v>
      </c>
      <c r="P6" t="s">
        <v>13</v>
      </c>
      <c r="Q6" t="s">
        <v>131</v>
      </c>
      <c r="R6" t="s">
        <v>30</v>
      </c>
    </row>
    <row r="7" spans="2:54">
      <c r="O7" t="s">
        <v>15</v>
      </c>
      <c r="Q7" t="s">
        <v>132</v>
      </c>
      <c r="R7" t="s">
        <v>133</v>
      </c>
    </row>
    <row r="8" spans="2:54" ht="35.25" customHeight="1">
      <c r="B8" s="188" t="s">
        <v>8</v>
      </c>
      <c r="C8" s="189"/>
      <c r="D8" s="189"/>
      <c r="E8" s="189"/>
      <c r="F8" s="189"/>
      <c r="G8" s="189"/>
      <c r="H8" s="189"/>
      <c r="I8" s="189"/>
      <c r="J8" s="1"/>
      <c r="K8" s="1"/>
      <c r="O8" t="s">
        <v>21</v>
      </c>
      <c r="R8" t="s">
        <v>134</v>
      </c>
    </row>
    <row r="9" spans="2:54" ht="16.2">
      <c r="B9" s="189" t="s">
        <v>179</v>
      </c>
      <c r="C9" s="189"/>
      <c r="D9" s="189"/>
      <c r="E9" s="189"/>
      <c r="F9" s="189"/>
      <c r="G9" s="189"/>
      <c r="H9" s="189"/>
      <c r="I9" s="189"/>
      <c r="J9" s="1"/>
      <c r="K9" s="1"/>
      <c r="O9" t="s">
        <v>12</v>
      </c>
    </row>
    <row r="10" spans="2:54" ht="22.5" customHeight="1">
      <c r="B10" s="190" t="s">
        <v>0</v>
      </c>
      <c r="C10" s="190"/>
      <c r="D10" s="190"/>
      <c r="E10" s="190"/>
      <c r="F10" s="190"/>
      <c r="G10" s="190"/>
      <c r="H10" s="190"/>
      <c r="I10" s="190"/>
      <c r="J10" s="1"/>
      <c r="K10" s="1"/>
      <c r="O10" t="s">
        <v>13</v>
      </c>
    </row>
    <row r="12" spans="2:54" ht="8.25" customHeight="1" thickBot="1"/>
    <row r="13" spans="2:54">
      <c r="B13" s="191" t="s">
        <v>1</v>
      </c>
      <c r="C13" s="192"/>
      <c r="D13" s="77"/>
      <c r="E13" s="5"/>
      <c r="F13" s="192" t="s">
        <v>35</v>
      </c>
      <c r="G13" s="192"/>
      <c r="H13" s="193"/>
      <c r="I13" s="194"/>
    </row>
    <row r="14" spans="2:54">
      <c r="B14" s="172" t="s">
        <v>2</v>
      </c>
      <c r="C14" s="173"/>
      <c r="D14" s="78"/>
      <c r="E14" s="6"/>
      <c r="F14" s="6"/>
      <c r="G14" s="3"/>
      <c r="H14" s="3"/>
      <c r="I14" s="7"/>
    </row>
    <row r="15" spans="2:54">
      <c r="B15" s="172" t="s">
        <v>3</v>
      </c>
      <c r="C15" s="173"/>
      <c r="D15" s="174"/>
      <c r="E15" s="174"/>
      <c r="F15" s="3"/>
      <c r="G15" s="4" t="s">
        <v>4</v>
      </c>
      <c r="H15" s="175"/>
      <c r="I15" s="176"/>
    </row>
    <row r="16" spans="2:54">
      <c r="B16" s="172" t="s">
        <v>5</v>
      </c>
      <c r="C16" s="173"/>
      <c r="D16" s="186"/>
      <c r="E16" s="186"/>
      <c r="F16" s="186"/>
      <c r="G16" s="186"/>
      <c r="H16" s="186"/>
      <c r="I16" s="187"/>
    </row>
    <row r="17" spans="2:9">
      <c r="B17" s="172" t="s">
        <v>6</v>
      </c>
      <c r="C17" s="173"/>
      <c r="D17" s="79"/>
      <c r="E17" s="6"/>
      <c r="F17" s="185" t="s">
        <v>125</v>
      </c>
      <c r="G17" s="185"/>
      <c r="H17" s="175"/>
      <c r="I17" s="176"/>
    </row>
    <row r="18" spans="2:9">
      <c r="B18" s="172" t="s">
        <v>17</v>
      </c>
      <c r="C18" s="173"/>
      <c r="D18" s="80"/>
      <c r="E18" s="6"/>
      <c r="F18" s="185" t="s">
        <v>100</v>
      </c>
      <c r="G18" s="185"/>
      <c r="H18" s="175"/>
      <c r="I18" s="176"/>
    </row>
    <row r="19" spans="2:9" ht="15" thickBot="1">
      <c r="B19" s="177" t="s">
        <v>7</v>
      </c>
      <c r="C19" s="178"/>
      <c r="D19" s="179"/>
      <c r="E19" s="180"/>
      <c r="F19" s="180"/>
      <c r="G19" s="9"/>
      <c r="H19" s="9"/>
      <c r="I19" s="10"/>
    </row>
    <row r="20" spans="2:9" ht="6.75" customHeight="1" thickBot="1">
      <c r="B20" s="2"/>
    </row>
    <row r="21" spans="2:9">
      <c r="B21" s="181" t="s">
        <v>18</v>
      </c>
      <c r="C21" s="182"/>
      <c r="D21" s="86"/>
      <c r="E21" s="86"/>
      <c r="F21" s="86"/>
      <c r="G21" s="86"/>
      <c r="H21" s="86"/>
      <c r="I21" s="87"/>
    </row>
    <row r="22" spans="2:9">
      <c r="B22" s="88"/>
      <c r="C22" s="89"/>
      <c r="D22" s="89"/>
      <c r="E22" s="89"/>
      <c r="F22" s="89"/>
      <c r="G22" s="89"/>
      <c r="H22" s="89"/>
      <c r="I22" s="90"/>
    </row>
    <row r="23" spans="2:9" ht="15" thickBot="1">
      <c r="B23" s="91">
        <v>3</v>
      </c>
      <c r="C23" s="92"/>
      <c r="D23" s="92"/>
      <c r="E23" s="92"/>
      <c r="F23" s="92"/>
      <c r="G23" s="92"/>
      <c r="H23" s="92"/>
      <c r="I23" s="93"/>
    </row>
    <row r="24" spans="2:9" ht="6" customHeight="1" thickBot="1"/>
    <row r="25" spans="2:9">
      <c r="B25" s="183" t="s">
        <v>19</v>
      </c>
      <c r="C25" s="184"/>
      <c r="D25" s="5"/>
      <c r="E25" s="5"/>
      <c r="F25" s="5"/>
      <c r="G25" s="5"/>
      <c r="H25" s="5"/>
      <c r="I25" s="13"/>
    </row>
    <row r="26" spans="2:9">
      <c r="B26" s="14"/>
      <c r="C26" s="3"/>
      <c r="D26" s="3"/>
      <c r="E26" s="3"/>
      <c r="F26" s="3"/>
      <c r="G26" s="3"/>
      <c r="H26" s="3"/>
      <c r="I26" s="7"/>
    </row>
    <row r="27" spans="2:9">
      <c r="B27" s="172" t="s">
        <v>20</v>
      </c>
      <c r="C27" s="173"/>
      <c r="D27" s="173"/>
      <c r="E27" s="78"/>
      <c r="F27" s="173" t="s">
        <v>23</v>
      </c>
      <c r="G27" s="173"/>
      <c r="H27" s="82"/>
      <c r="I27" s="7"/>
    </row>
    <row r="28" spans="2:9">
      <c r="B28" s="14"/>
      <c r="C28" s="3"/>
      <c r="D28" s="3"/>
      <c r="E28" s="3"/>
      <c r="F28" s="3"/>
      <c r="G28" s="3"/>
      <c r="H28" s="3"/>
      <c r="I28" s="7"/>
    </row>
    <row r="29" spans="2:9" ht="15" thickBot="1">
      <c r="B29" s="15"/>
      <c r="C29" s="9"/>
      <c r="D29" s="8" t="s">
        <v>176</v>
      </c>
      <c r="E29" s="81" t="s">
        <v>14</v>
      </c>
      <c r="F29" s="9"/>
      <c r="G29" s="8" t="s">
        <v>31</v>
      </c>
      <c r="H29" s="81"/>
      <c r="I29" s="10"/>
    </row>
    <row r="30" spans="2:9" ht="8.25" customHeight="1" thickBot="1"/>
    <row r="31" spans="2:9">
      <c r="B31" s="11" t="s">
        <v>32</v>
      </c>
      <c r="C31" s="12"/>
      <c r="D31" s="12"/>
      <c r="E31" s="16"/>
      <c r="F31" s="16"/>
      <c r="G31" s="5"/>
      <c r="H31" s="5"/>
      <c r="I31" s="13"/>
    </row>
    <row r="32" spans="2:9">
      <c r="B32" s="172" t="s">
        <v>3</v>
      </c>
      <c r="C32" s="173"/>
      <c r="D32" s="174"/>
      <c r="E32" s="174"/>
      <c r="F32" s="3"/>
      <c r="G32" s="4" t="s">
        <v>4</v>
      </c>
      <c r="H32" s="175"/>
      <c r="I32" s="176"/>
    </row>
    <row r="33" spans="2:9" ht="15" thickBot="1">
      <c r="B33" s="177" t="s">
        <v>7</v>
      </c>
      <c r="C33" s="178"/>
      <c r="D33" s="179"/>
      <c r="E33" s="180"/>
      <c r="F33" s="180"/>
      <c r="G33" s="17" t="s">
        <v>33</v>
      </c>
      <c r="H33" s="83"/>
      <c r="I33" s="10"/>
    </row>
    <row r="34" spans="2:9" ht="9" customHeight="1"/>
    <row r="35" spans="2:9">
      <c r="B35" s="76"/>
      <c r="C35" s="94" t="s">
        <v>34</v>
      </c>
      <c r="D35" s="76"/>
      <c r="E35" s="76"/>
      <c r="F35" s="76"/>
      <c r="G35" s="76"/>
      <c r="H35" s="76"/>
    </row>
    <row r="36" spans="2:9">
      <c r="B36" s="95"/>
      <c r="C36" s="76"/>
      <c r="D36" s="76"/>
      <c r="E36" s="96" t="s">
        <v>128</v>
      </c>
      <c r="F36" s="76"/>
      <c r="G36" s="76"/>
      <c r="H36" s="76"/>
    </row>
    <row r="37" spans="2:9">
      <c r="B37" s="76"/>
      <c r="C37" s="76"/>
      <c r="D37" s="76"/>
      <c r="E37" s="76"/>
      <c r="F37" s="76"/>
      <c r="G37" s="76"/>
      <c r="H37" s="76"/>
    </row>
    <row r="38" spans="2:9" ht="9" customHeight="1" thickBot="1"/>
    <row r="39" spans="2:9">
      <c r="B39" s="18" t="s">
        <v>36</v>
      </c>
      <c r="C39" s="19"/>
      <c r="D39" s="19"/>
      <c r="E39" s="19"/>
      <c r="F39" s="19"/>
      <c r="G39" s="19"/>
      <c r="H39" s="19"/>
      <c r="I39" s="20"/>
    </row>
    <row r="40" spans="2:9">
      <c r="B40" s="21"/>
      <c r="C40" s="61"/>
      <c r="D40" s="61"/>
      <c r="E40" s="61"/>
      <c r="F40" s="61"/>
      <c r="G40" s="61"/>
      <c r="H40" s="61"/>
      <c r="I40" s="22"/>
    </row>
    <row r="41" spans="2:9">
      <c r="B41" s="21"/>
      <c r="C41" s="61" t="s">
        <v>37</v>
      </c>
      <c r="D41" s="84"/>
      <c r="E41" s="61"/>
      <c r="F41" s="171" t="s">
        <v>38</v>
      </c>
      <c r="G41" s="171"/>
      <c r="H41" s="85"/>
      <c r="I41" s="22"/>
    </row>
    <row r="42" spans="2:9">
      <c r="B42" s="21"/>
      <c r="C42" s="61"/>
      <c r="D42" s="61"/>
      <c r="E42" s="61"/>
      <c r="F42" s="61"/>
      <c r="G42" s="61"/>
      <c r="H42" s="61"/>
      <c r="I42" s="22"/>
    </row>
    <row r="43" spans="2:9">
      <c r="B43" s="21"/>
      <c r="C43" s="61" t="s">
        <v>39</v>
      </c>
      <c r="D43" s="61"/>
      <c r="E43" s="97"/>
      <c r="F43" s="97"/>
      <c r="G43" s="98"/>
      <c r="H43" s="61"/>
      <c r="I43" s="22"/>
    </row>
    <row r="44" spans="2:9" ht="15" thickBot="1">
      <c r="B44" s="23"/>
      <c r="C44" s="24"/>
      <c r="D44" s="24"/>
      <c r="E44" s="24"/>
      <c r="F44" s="24"/>
      <c r="G44" s="24"/>
      <c r="H44" s="24"/>
      <c r="I44" s="25"/>
    </row>
    <row r="45" spans="2:9" ht="9" customHeight="1"/>
    <row r="46" spans="2:9" ht="30" customHeight="1"/>
  </sheetData>
  <sheetProtection sheet="1" scenarios="1" selectLockedCells="1"/>
  <mergeCells count="30">
    <mergeCell ref="B8:I8"/>
    <mergeCell ref="B9:I9"/>
    <mergeCell ref="B10:I10"/>
    <mergeCell ref="B13:C13"/>
    <mergeCell ref="F13:G13"/>
    <mergeCell ref="H13:I13"/>
    <mergeCell ref="B14:C14"/>
    <mergeCell ref="B15:C15"/>
    <mergeCell ref="D15:E15"/>
    <mergeCell ref="H15:I15"/>
    <mergeCell ref="B16:C16"/>
    <mergeCell ref="D16:I16"/>
    <mergeCell ref="B17:C17"/>
    <mergeCell ref="F17:G17"/>
    <mergeCell ref="H17:I17"/>
    <mergeCell ref="B18:C18"/>
    <mergeCell ref="F18:G18"/>
    <mergeCell ref="H18:I18"/>
    <mergeCell ref="B19:C19"/>
    <mergeCell ref="D19:F19"/>
    <mergeCell ref="B21:C21"/>
    <mergeCell ref="B25:C25"/>
    <mergeCell ref="B27:D27"/>
    <mergeCell ref="F27:G27"/>
    <mergeCell ref="F41:G41"/>
    <mergeCell ref="B32:C32"/>
    <mergeCell ref="D32:E32"/>
    <mergeCell ref="H32:I32"/>
    <mergeCell ref="B33:C33"/>
    <mergeCell ref="D33:F33"/>
  </mergeCells>
  <dataValidations count="4">
    <dataValidation type="list" allowBlank="1" showInputMessage="1" showErrorMessage="1" sqref="E29" xr:uid="{AD186A4D-6E37-44C9-966D-548979C37EB9}">
      <formula1>$Q$3:$Q$7</formula1>
    </dataValidation>
    <dataValidation type="list" allowBlank="1" showInputMessage="1" showErrorMessage="1" sqref="H29" xr:uid="{66519B0F-57B3-4A3C-AD75-CB7C4BF48617}">
      <formula1>$R$3:$R8</formula1>
    </dataValidation>
    <dataValidation type="list" allowBlank="1" showInputMessage="1" showErrorMessage="1" sqref="H27 D41" xr:uid="{FC2E82A0-250D-4C07-8D72-B900B841C461}">
      <formula1>$P$3:$P$6</formula1>
    </dataValidation>
    <dataValidation type="list" allowBlank="1" showInputMessage="1" showErrorMessage="1" sqref="E27 D14" xr:uid="{7A4770A5-4266-4110-A051-7662B37E2CAB}">
      <formula1>$O$3:$O$10</formula1>
    </dataValidation>
  </dataValidations>
  <hyperlinks>
    <hyperlink ref="E36" location="Attestation!A1" display="(Si oui document Attestation )" xr:uid="{E0E4F825-7ABD-425A-8162-1F7CF032E214}"/>
  </hyperlinks>
  <pageMargins left="0.25" right="0.25" top="0.75" bottom="0.75" header="0.3" footer="0.3"/>
  <pageSetup paperSize="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Option Button 1">
              <controlPr defaultSize="0" autoFill="0" autoLine="0" autoPict="0">
                <anchor moveWithCells="1">
                  <from>
                    <xdr:col>2</xdr:col>
                    <xdr:colOff>30480</xdr:colOff>
                    <xdr:row>21</xdr:row>
                    <xdr:rowOff>7620</xdr:rowOff>
                  </from>
                  <to>
                    <xdr:col>4</xdr:col>
                    <xdr:colOff>22860</xdr:colOff>
                    <xdr:row>22</xdr:row>
                    <xdr:rowOff>38100</xdr:rowOff>
                  </to>
                </anchor>
              </controlPr>
            </control>
          </mc:Choice>
        </mc:AlternateContent>
        <mc:AlternateContent xmlns:mc="http://schemas.openxmlformats.org/markup-compatibility/2006">
          <mc:Choice Requires="x14">
            <control shapeId="14338" r:id="rId5" name="Option Button 2">
              <controlPr defaultSize="0" autoFill="0" autoLine="0" autoPict="0" altText="Nage libre">
                <anchor moveWithCells="1">
                  <from>
                    <xdr:col>4</xdr:col>
                    <xdr:colOff>22860</xdr:colOff>
                    <xdr:row>20</xdr:row>
                    <xdr:rowOff>182880</xdr:rowOff>
                  </from>
                  <to>
                    <xdr:col>6</xdr:col>
                    <xdr:colOff>7620</xdr:colOff>
                    <xdr:row>22</xdr:row>
                    <xdr:rowOff>22860</xdr:rowOff>
                  </to>
                </anchor>
              </controlPr>
            </control>
          </mc:Choice>
        </mc:AlternateContent>
        <mc:AlternateContent xmlns:mc="http://schemas.openxmlformats.org/markup-compatibility/2006">
          <mc:Choice Requires="x14">
            <control shapeId="14339" r:id="rId6" name="Option Button 3">
              <controlPr defaultSize="0" autoFill="0" autoLine="0" autoPict="0" altText="Nage libre">
                <anchor moveWithCells="1">
                  <from>
                    <xdr:col>5</xdr:col>
                    <xdr:colOff>419100</xdr:colOff>
                    <xdr:row>21</xdr:row>
                    <xdr:rowOff>0</xdr:rowOff>
                  </from>
                  <to>
                    <xdr:col>8</xdr:col>
                    <xdr:colOff>350520</xdr:colOff>
                    <xdr:row>22</xdr:row>
                    <xdr:rowOff>22860</xdr:rowOff>
                  </to>
                </anchor>
              </controlPr>
            </control>
          </mc:Choice>
        </mc:AlternateContent>
        <mc:AlternateContent xmlns:mc="http://schemas.openxmlformats.org/markup-compatibility/2006">
          <mc:Choice Requires="x14">
            <control shapeId="14340" r:id="rId7" name="Option Button 4">
              <controlPr defaultSize="0" autoFill="0" autoLine="0" autoPict="0">
                <anchor moveWithCells="1">
                  <from>
                    <xdr:col>1</xdr:col>
                    <xdr:colOff>746760</xdr:colOff>
                    <xdr:row>34</xdr:row>
                    <xdr:rowOff>182880</xdr:rowOff>
                  </from>
                  <to>
                    <xdr:col>3</xdr:col>
                    <xdr:colOff>38100</xdr:colOff>
                    <xdr:row>36</xdr:row>
                    <xdr:rowOff>22860</xdr:rowOff>
                  </to>
                </anchor>
              </controlPr>
            </control>
          </mc:Choice>
        </mc:AlternateContent>
        <mc:AlternateContent xmlns:mc="http://schemas.openxmlformats.org/markup-compatibility/2006">
          <mc:Choice Requires="x14">
            <control shapeId="14341" r:id="rId8" name="Option Button 5">
              <controlPr defaultSize="0" autoFill="0" autoLine="0" autoPict="0">
                <anchor moveWithCells="1">
                  <from>
                    <xdr:col>3</xdr:col>
                    <xdr:colOff>22860</xdr:colOff>
                    <xdr:row>35</xdr:row>
                    <xdr:rowOff>22860</xdr:rowOff>
                  </from>
                  <to>
                    <xdr:col>3</xdr:col>
                    <xdr:colOff>731520</xdr:colOff>
                    <xdr:row>36</xdr:row>
                    <xdr:rowOff>45720</xdr:rowOff>
                  </to>
                </anchor>
              </controlPr>
            </control>
          </mc:Choice>
        </mc:AlternateContent>
        <mc:AlternateContent xmlns:mc="http://schemas.openxmlformats.org/markup-compatibility/2006">
          <mc:Choice Requires="x14">
            <control shapeId="14342" r:id="rId9" name="Group Box 6">
              <controlPr defaultSize="0" autoFill="0" autoPict="0">
                <anchor moveWithCells="1">
                  <from>
                    <xdr:col>0</xdr:col>
                    <xdr:colOff>160020</xdr:colOff>
                    <xdr:row>20</xdr:row>
                    <xdr:rowOff>7620</xdr:rowOff>
                  </from>
                  <to>
                    <xdr:col>9</xdr:col>
                    <xdr:colOff>0</xdr:colOff>
                    <xdr:row>23</xdr:row>
                    <xdr:rowOff>0</xdr:rowOff>
                  </to>
                </anchor>
              </controlPr>
            </control>
          </mc:Choice>
        </mc:AlternateContent>
        <mc:AlternateContent xmlns:mc="http://schemas.openxmlformats.org/markup-compatibility/2006">
          <mc:Choice Requires="x14">
            <control shapeId="14343" r:id="rId10" name="Group Box 7">
              <controlPr defaultSize="0" autoFill="0" autoPict="0">
                <anchor moveWithCells="1">
                  <from>
                    <xdr:col>1</xdr:col>
                    <xdr:colOff>228600</xdr:colOff>
                    <xdr:row>34</xdr:row>
                    <xdr:rowOff>0</xdr:rowOff>
                  </from>
                  <to>
                    <xdr:col>8</xdr:col>
                    <xdr:colOff>647700</xdr:colOff>
                    <xdr:row>36</xdr:row>
                    <xdr:rowOff>160020</xdr:rowOff>
                  </to>
                </anchor>
              </controlPr>
            </control>
          </mc:Choice>
        </mc:AlternateContent>
        <mc:AlternateContent xmlns:mc="http://schemas.openxmlformats.org/markup-compatibility/2006">
          <mc:Choice Requires="x14">
            <control shapeId="14344" r:id="rId11" name="Group Box 8">
              <controlPr defaultSize="0" autoFill="0" autoPict="0">
                <anchor moveWithCells="1">
                  <from>
                    <xdr:col>0</xdr:col>
                    <xdr:colOff>160020</xdr:colOff>
                    <xdr:row>37</xdr:row>
                    <xdr:rowOff>114300</xdr:rowOff>
                  </from>
                  <to>
                    <xdr:col>9</xdr:col>
                    <xdr:colOff>7620</xdr:colOff>
                    <xdr:row>44</xdr:row>
                    <xdr:rowOff>0</xdr:rowOff>
                  </to>
                </anchor>
              </controlPr>
            </control>
          </mc:Choice>
        </mc:AlternateContent>
        <mc:AlternateContent xmlns:mc="http://schemas.openxmlformats.org/markup-compatibility/2006">
          <mc:Choice Requires="x14">
            <control shapeId="14345" r:id="rId12" name="Option Button 9">
              <controlPr defaultSize="0" autoFill="0" autoLine="0" autoPict="0">
                <anchor moveWithCells="1">
                  <from>
                    <xdr:col>4</xdr:col>
                    <xdr:colOff>0</xdr:colOff>
                    <xdr:row>41</xdr:row>
                    <xdr:rowOff>182880</xdr:rowOff>
                  </from>
                  <to>
                    <xdr:col>4</xdr:col>
                    <xdr:colOff>685800</xdr:colOff>
                    <xdr:row>43</xdr:row>
                    <xdr:rowOff>22860</xdr:rowOff>
                  </to>
                </anchor>
              </controlPr>
            </control>
          </mc:Choice>
        </mc:AlternateContent>
        <mc:AlternateContent xmlns:mc="http://schemas.openxmlformats.org/markup-compatibility/2006">
          <mc:Choice Requires="x14">
            <control shapeId="14346" r:id="rId13" name="Option Button 10">
              <controlPr defaultSize="0" autoFill="0" autoLine="0" autoPict="0">
                <anchor moveWithCells="1">
                  <from>
                    <xdr:col>5</xdr:col>
                    <xdr:colOff>30480</xdr:colOff>
                    <xdr:row>42</xdr:row>
                    <xdr:rowOff>0</xdr:rowOff>
                  </from>
                  <to>
                    <xdr:col>5</xdr:col>
                    <xdr:colOff>655320</xdr:colOff>
                    <xdr:row>43</xdr:row>
                    <xdr:rowOff>30480</xdr:rowOff>
                  </to>
                </anchor>
              </controlPr>
            </control>
          </mc:Choice>
        </mc:AlternateContent>
        <mc:AlternateContent xmlns:mc="http://schemas.openxmlformats.org/markup-compatibility/2006">
          <mc:Choice Requires="x14">
            <control shapeId="14347" r:id="rId14" name="Group Box 11">
              <controlPr defaultSize="0" autoFill="0" autoPict="0">
                <anchor moveWithCells="1">
                  <from>
                    <xdr:col>0</xdr:col>
                    <xdr:colOff>160020</xdr:colOff>
                    <xdr:row>20</xdr:row>
                    <xdr:rowOff>7620</xdr:rowOff>
                  </from>
                  <to>
                    <xdr:col>9</xdr:col>
                    <xdr:colOff>0</xdr:colOff>
                    <xdr:row>23</xdr:row>
                    <xdr:rowOff>0</xdr:rowOff>
                  </to>
                </anchor>
              </controlPr>
            </control>
          </mc:Choice>
        </mc:AlternateContent>
        <mc:AlternateContent xmlns:mc="http://schemas.openxmlformats.org/markup-compatibility/2006">
          <mc:Choice Requires="x14">
            <control shapeId="14348" r:id="rId15" name="Group Box 12">
              <controlPr defaultSize="0" autoFill="0" autoPict="0">
                <anchor moveWithCells="1">
                  <from>
                    <xdr:col>1</xdr:col>
                    <xdr:colOff>228600</xdr:colOff>
                    <xdr:row>34</xdr:row>
                    <xdr:rowOff>0</xdr:rowOff>
                  </from>
                  <to>
                    <xdr:col>8</xdr:col>
                    <xdr:colOff>647700</xdr:colOff>
                    <xdr:row>36</xdr:row>
                    <xdr:rowOff>160020</xdr:rowOff>
                  </to>
                </anchor>
              </controlPr>
            </control>
          </mc:Choice>
        </mc:AlternateContent>
        <mc:AlternateContent xmlns:mc="http://schemas.openxmlformats.org/markup-compatibility/2006">
          <mc:Choice Requires="x14">
            <control shapeId="14349" r:id="rId16" name="Group Box 13">
              <controlPr defaultSize="0" autoFill="0" autoPict="0">
                <anchor moveWithCells="1">
                  <from>
                    <xdr:col>0</xdr:col>
                    <xdr:colOff>160020</xdr:colOff>
                    <xdr:row>37</xdr:row>
                    <xdr:rowOff>114300</xdr:rowOff>
                  </from>
                  <to>
                    <xdr:col>9</xdr:col>
                    <xdr:colOff>7620</xdr:colOff>
                    <xdr:row>44</xdr:row>
                    <xdr:rowOff>0</xdr:rowOff>
                  </to>
                </anchor>
              </controlPr>
            </control>
          </mc:Choice>
        </mc:AlternateContent>
        <mc:AlternateContent xmlns:mc="http://schemas.openxmlformats.org/markup-compatibility/2006">
          <mc:Choice Requires="x14">
            <control shapeId="14350" r:id="rId17" name="Group Box 14">
              <controlPr defaultSize="0" autoFill="0" autoPict="0">
                <anchor moveWithCells="1">
                  <from>
                    <xdr:col>0</xdr:col>
                    <xdr:colOff>160020</xdr:colOff>
                    <xdr:row>20</xdr:row>
                    <xdr:rowOff>7620</xdr:rowOff>
                  </from>
                  <to>
                    <xdr:col>9</xdr:col>
                    <xdr:colOff>0</xdr:colOff>
                    <xdr:row>23</xdr:row>
                    <xdr:rowOff>0</xdr:rowOff>
                  </to>
                </anchor>
              </controlPr>
            </control>
          </mc:Choice>
        </mc:AlternateContent>
        <mc:AlternateContent xmlns:mc="http://schemas.openxmlformats.org/markup-compatibility/2006">
          <mc:Choice Requires="x14">
            <control shapeId="14351" r:id="rId18" name="Group Box 15">
              <controlPr defaultSize="0" autoFill="0" autoPict="0">
                <anchor moveWithCells="1">
                  <from>
                    <xdr:col>1</xdr:col>
                    <xdr:colOff>228600</xdr:colOff>
                    <xdr:row>34</xdr:row>
                    <xdr:rowOff>0</xdr:rowOff>
                  </from>
                  <to>
                    <xdr:col>8</xdr:col>
                    <xdr:colOff>647700</xdr:colOff>
                    <xdr:row>36</xdr:row>
                    <xdr:rowOff>160020</xdr:rowOff>
                  </to>
                </anchor>
              </controlPr>
            </control>
          </mc:Choice>
        </mc:AlternateContent>
        <mc:AlternateContent xmlns:mc="http://schemas.openxmlformats.org/markup-compatibility/2006">
          <mc:Choice Requires="x14">
            <control shapeId="14352" r:id="rId19" name="Group Box 16">
              <controlPr defaultSize="0" autoFill="0" autoPict="0">
                <anchor moveWithCells="1">
                  <from>
                    <xdr:col>0</xdr:col>
                    <xdr:colOff>160020</xdr:colOff>
                    <xdr:row>37</xdr:row>
                    <xdr:rowOff>114300</xdr:rowOff>
                  </from>
                  <to>
                    <xdr:col>9</xdr:col>
                    <xdr:colOff>7620</xdr:colOff>
                    <xdr:row>44</xdr:row>
                    <xdr:rowOff>0</xdr:rowOff>
                  </to>
                </anchor>
              </controlPr>
            </control>
          </mc:Choice>
        </mc:AlternateContent>
        <mc:AlternateContent xmlns:mc="http://schemas.openxmlformats.org/markup-compatibility/2006">
          <mc:Choice Requires="x14">
            <control shapeId="14353" r:id="rId20" name="Group Box 17">
              <controlPr defaultSize="0" autoFill="0" autoPict="0">
                <anchor moveWithCells="1">
                  <from>
                    <xdr:col>0</xdr:col>
                    <xdr:colOff>160020</xdr:colOff>
                    <xdr:row>20</xdr:row>
                    <xdr:rowOff>7620</xdr:rowOff>
                  </from>
                  <to>
                    <xdr:col>9</xdr:col>
                    <xdr:colOff>0</xdr:colOff>
                    <xdr:row>23</xdr:row>
                    <xdr:rowOff>0</xdr:rowOff>
                  </to>
                </anchor>
              </controlPr>
            </control>
          </mc:Choice>
        </mc:AlternateContent>
        <mc:AlternateContent xmlns:mc="http://schemas.openxmlformats.org/markup-compatibility/2006">
          <mc:Choice Requires="x14">
            <control shapeId="14354" r:id="rId21" name="Group Box 18">
              <controlPr defaultSize="0" autoFill="0" autoPict="0">
                <anchor moveWithCells="1">
                  <from>
                    <xdr:col>1</xdr:col>
                    <xdr:colOff>228600</xdr:colOff>
                    <xdr:row>34</xdr:row>
                    <xdr:rowOff>0</xdr:rowOff>
                  </from>
                  <to>
                    <xdr:col>8</xdr:col>
                    <xdr:colOff>647700</xdr:colOff>
                    <xdr:row>36</xdr:row>
                    <xdr:rowOff>160020</xdr:rowOff>
                  </to>
                </anchor>
              </controlPr>
            </control>
          </mc:Choice>
        </mc:AlternateContent>
        <mc:AlternateContent xmlns:mc="http://schemas.openxmlformats.org/markup-compatibility/2006">
          <mc:Choice Requires="x14">
            <control shapeId="14355" r:id="rId22" name="Group Box 19">
              <controlPr defaultSize="0" autoFill="0" autoPict="0">
                <anchor moveWithCells="1">
                  <from>
                    <xdr:col>0</xdr:col>
                    <xdr:colOff>160020</xdr:colOff>
                    <xdr:row>37</xdr:row>
                    <xdr:rowOff>114300</xdr:rowOff>
                  </from>
                  <to>
                    <xdr:col>9</xdr:col>
                    <xdr:colOff>7620</xdr:colOff>
                    <xdr:row>44</xdr:row>
                    <xdr:rowOff>0</xdr:rowOff>
                  </to>
                </anchor>
              </controlPr>
            </control>
          </mc:Choice>
        </mc:AlternateContent>
        <mc:AlternateContent xmlns:mc="http://schemas.openxmlformats.org/markup-compatibility/2006">
          <mc:Choice Requires="x14">
            <control shapeId="14356" r:id="rId23" name="Group Box 20">
              <controlPr defaultSize="0" autoFill="0" autoPict="0">
                <anchor moveWithCells="1">
                  <from>
                    <xdr:col>1</xdr:col>
                    <xdr:colOff>228600</xdr:colOff>
                    <xdr:row>34</xdr:row>
                    <xdr:rowOff>0</xdr:rowOff>
                  </from>
                  <to>
                    <xdr:col>8</xdr:col>
                    <xdr:colOff>647700</xdr:colOff>
                    <xdr:row>36</xdr:row>
                    <xdr:rowOff>160020</xdr:rowOff>
                  </to>
                </anchor>
              </controlPr>
            </control>
          </mc:Choice>
        </mc:AlternateContent>
        <mc:AlternateContent xmlns:mc="http://schemas.openxmlformats.org/markup-compatibility/2006">
          <mc:Choice Requires="x14">
            <control shapeId="14357" r:id="rId24" name="Group Box 21">
              <controlPr defaultSize="0" autoFill="0" autoPict="0">
                <anchor moveWithCells="1">
                  <from>
                    <xdr:col>0</xdr:col>
                    <xdr:colOff>160020</xdr:colOff>
                    <xdr:row>37</xdr:row>
                    <xdr:rowOff>114300</xdr:rowOff>
                  </from>
                  <to>
                    <xdr:col>9</xdr:col>
                    <xdr:colOff>7620</xdr:colOff>
                    <xdr:row>44</xdr:row>
                    <xdr:rowOff>0</xdr:rowOff>
                  </to>
                </anchor>
              </controlPr>
            </control>
          </mc:Choice>
        </mc:AlternateContent>
        <mc:AlternateContent xmlns:mc="http://schemas.openxmlformats.org/markup-compatibility/2006">
          <mc:Choice Requires="x14">
            <control shapeId="14358" r:id="rId25" name="Button 22">
              <controlPr defaultSize="0" print="0" autoFill="0" autoPict="0" macro="[1]!Macro1">
                <anchor moveWithCells="1" sizeWithCells="1">
                  <from>
                    <xdr:col>29</xdr:col>
                    <xdr:colOff>647700</xdr:colOff>
                    <xdr:row>4</xdr:row>
                    <xdr:rowOff>7620</xdr:rowOff>
                  </from>
                  <to>
                    <xdr:col>31</xdr:col>
                    <xdr:colOff>266700</xdr:colOff>
                    <xdr:row>5</xdr:row>
                    <xdr:rowOff>137160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813ED-7E5B-4291-8BBD-8E900C64F6D4}">
  <sheetPr codeName="Feuil4"/>
  <dimension ref="J1:M3"/>
  <sheetViews>
    <sheetView zoomScale="70" zoomScaleNormal="50" workbookViewId="0">
      <selection activeCell="L1" sqref="L1"/>
    </sheetView>
  </sheetViews>
  <sheetFormatPr baseColWidth="10" defaultRowHeight="14.4"/>
  <sheetData>
    <row r="1" spans="10:13" ht="18">
      <c r="J1" s="75" t="s">
        <v>78</v>
      </c>
      <c r="L1" s="76"/>
      <c r="M1" s="76"/>
    </row>
    <row r="2" spans="10:13">
      <c r="L2" s="76"/>
      <c r="M2" s="76"/>
    </row>
    <row r="3" spans="10:13">
      <c r="L3" s="76"/>
      <c r="M3" s="76"/>
    </row>
  </sheetData>
  <sheetProtection sheet="1" selectLockedCells="1"/>
  <pageMargins left="0.25" right="0.25" top="0.75" bottom="0.75" header="0.3" footer="0.3"/>
  <pageSetup paperSize="9" orientation="portrait" r:id="rId1"/>
  <drawing r:id="rId2"/>
  <legacyDrawing r:id="rId3"/>
  <oleObjects>
    <mc:AlternateContent xmlns:mc="http://schemas.openxmlformats.org/markup-compatibility/2006">
      <mc:Choice Requires="x14">
        <oleObject progId="Package" dvAspect="DVASPECT_ICON" shapeId="9219" r:id="rId4">
          <objectPr defaultSize="0" r:id="rId5">
            <anchor moveWithCells="1">
              <from>
                <xdr:col>11</xdr:col>
                <xdr:colOff>388620</xdr:colOff>
                <xdr:row>0</xdr:row>
                <xdr:rowOff>0</xdr:rowOff>
              </from>
              <to>
                <xdr:col>12</xdr:col>
                <xdr:colOff>518160</xdr:colOff>
                <xdr:row>2</xdr:row>
                <xdr:rowOff>106680</xdr:rowOff>
              </to>
            </anchor>
          </objectPr>
        </oleObject>
      </mc:Choice>
      <mc:Fallback>
        <oleObject progId="Package" dvAspect="DVASPECT_ICON" shapeId="9219"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8B1ED-B001-4311-BE1D-58F18145241B}">
  <sheetPr codeName="Feuil1"/>
  <dimension ref="A2:J107"/>
  <sheetViews>
    <sheetView showGridLines="0" topLeftCell="A93" zoomScale="130" zoomScaleNormal="130" workbookViewId="0">
      <selection activeCell="C23" sqref="A23:C27"/>
    </sheetView>
  </sheetViews>
  <sheetFormatPr baseColWidth="10" defaultRowHeight="14.4"/>
  <cols>
    <col min="1" max="1" width="3.5546875" customWidth="1"/>
    <col min="2" max="2" width="4.109375" customWidth="1"/>
    <col min="3" max="3" width="17.33203125" customWidth="1"/>
    <col min="4" max="4" width="11" customWidth="1"/>
    <col min="5" max="5" width="7.5546875" customWidth="1"/>
    <col min="6" max="6" width="22.109375" customWidth="1"/>
    <col min="7" max="7" width="22.6640625" customWidth="1"/>
    <col min="10" max="10" width="11.44140625" style="118"/>
  </cols>
  <sheetData>
    <row r="2" spans="1:8">
      <c r="D2" s="154"/>
      <c r="E2" s="154"/>
    </row>
    <row r="3" spans="1:8" ht="44.4" customHeight="1">
      <c r="A3" s="103"/>
      <c r="B3" s="103"/>
      <c r="C3" s="103"/>
      <c r="D3" s="41"/>
      <c r="F3" s="103"/>
      <c r="G3" s="103"/>
    </row>
    <row r="4" spans="1:8" ht="16.2">
      <c r="A4" s="133" t="s">
        <v>60</v>
      </c>
      <c r="B4" s="133"/>
      <c r="C4" s="133"/>
      <c r="D4" s="133"/>
      <c r="E4" s="133"/>
      <c r="F4" s="133"/>
      <c r="G4" s="133"/>
    </row>
    <row r="5" spans="1:8" ht="6.75" customHeight="1">
      <c r="B5" s="32"/>
      <c r="C5" s="32"/>
    </row>
    <row r="6" spans="1:8" ht="160.94999999999999" customHeight="1">
      <c r="A6" s="95">
        <v>3</v>
      </c>
      <c r="B6" s="73"/>
      <c r="C6" s="155" t="s">
        <v>63</v>
      </c>
      <c r="D6" s="155"/>
      <c r="E6" s="155"/>
      <c r="F6" s="155"/>
      <c r="G6" s="155"/>
    </row>
    <row r="7" spans="1:8" ht="27.75" customHeight="1">
      <c r="A7" s="76"/>
      <c r="B7" s="99" t="s">
        <v>62</v>
      </c>
      <c r="C7" s="34"/>
      <c r="D7" s="34"/>
      <c r="E7" s="34"/>
      <c r="F7" s="34"/>
      <c r="G7" s="34"/>
    </row>
    <row r="8" spans="1:8" ht="21.75" customHeight="1">
      <c r="A8" s="76"/>
      <c r="B8" s="73"/>
      <c r="C8" s="132" t="s">
        <v>64</v>
      </c>
      <c r="D8" s="132"/>
      <c r="E8" s="132"/>
      <c r="F8" s="132"/>
      <c r="G8" s="132"/>
    </row>
    <row r="9" spans="1:8" ht="12.75" customHeight="1">
      <c r="C9" s="36"/>
      <c r="D9" s="36"/>
      <c r="E9" s="36"/>
      <c r="F9" s="36"/>
      <c r="G9" s="36"/>
    </row>
    <row r="10" spans="1:8" ht="12.75" customHeight="1">
      <c r="A10" s="3"/>
      <c r="B10" s="3"/>
      <c r="C10" s="104"/>
      <c r="D10" s="104"/>
      <c r="E10" s="104"/>
      <c r="F10" s="104"/>
      <c r="G10" s="104"/>
    </row>
    <row r="11" spans="1:8" ht="12.75" customHeight="1">
      <c r="C11" s="36"/>
      <c r="D11" s="36"/>
      <c r="E11" s="36"/>
      <c r="F11" s="36"/>
      <c r="G11" s="36"/>
    </row>
    <row r="12" spans="1:8" ht="12.75" customHeight="1">
      <c r="A12" s="133" t="s">
        <v>143</v>
      </c>
      <c r="B12" s="133" t="s">
        <v>139</v>
      </c>
      <c r="C12" s="133"/>
      <c r="D12" s="133"/>
      <c r="E12" s="133"/>
      <c r="F12" s="133"/>
      <c r="G12" s="133"/>
      <c r="H12" s="102"/>
    </row>
    <row r="13" spans="1:8" ht="12.75" customHeight="1">
      <c r="A13" s="102"/>
      <c r="B13" s="102"/>
      <c r="C13" s="102"/>
      <c r="D13" s="102"/>
      <c r="E13" s="102"/>
      <c r="F13" s="102"/>
      <c r="G13" s="102"/>
      <c r="H13" s="102"/>
    </row>
    <row r="14" spans="1:8" ht="32.25" customHeight="1">
      <c r="A14" s="132" t="s">
        <v>144</v>
      </c>
      <c r="B14" s="132"/>
      <c r="C14" s="132"/>
      <c r="D14" s="132"/>
      <c r="E14" s="132"/>
      <c r="F14" s="132"/>
      <c r="G14" s="132"/>
      <c r="H14" s="102"/>
    </row>
    <row r="15" spans="1:8" ht="19.5" customHeight="1"/>
    <row r="16" spans="1:8" ht="59.25" customHeight="1">
      <c r="A16" s="155" t="s">
        <v>81</v>
      </c>
      <c r="B16" s="155"/>
      <c r="C16" s="155"/>
      <c r="D16" s="155"/>
      <c r="E16" s="155"/>
      <c r="F16" s="155"/>
      <c r="G16" s="155"/>
    </row>
    <row r="17" spans="1:7" ht="28.5" customHeight="1">
      <c r="A17" s="155" t="s">
        <v>82</v>
      </c>
      <c r="B17" s="155"/>
      <c r="C17" s="155"/>
      <c r="D17" s="155"/>
      <c r="E17" s="155"/>
      <c r="F17" s="155"/>
      <c r="G17" s="155"/>
    </row>
    <row r="18" spans="1:7" ht="52.5" customHeight="1">
      <c r="A18" s="155" t="s">
        <v>83</v>
      </c>
      <c r="B18" s="155"/>
      <c r="C18" s="155"/>
      <c r="D18" s="155"/>
      <c r="E18" s="155"/>
      <c r="F18" s="155"/>
      <c r="G18" s="155"/>
    </row>
    <row r="19" spans="1:7" ht="69" customHeight="1">
      <c r="A19" s="155" t="s">
        <v>84</v>
      </c>
      <c r="B19" s="155"/>
      <c r="C19" s="155"/>
      <c r="D19" s="155"/>
      <c r="E19" s="155"/>
      <c r="F19" s="155"/>
      <c r="G19" s="155"/>
    </row>
    <row r="20" spans="1:7" ht="45" customHeight="1">
      <c r="A20" s="155" t="s">
        <v>145</v>
      </c>
      <c r="B20" s="155"/>
      <c r="C20" s="155"/>
      <c r="D20" s="155"/>
      <c r="E20" s="155"/>
      <c r="F20" s="155"/>
      <c r="G20" s="155"/>
    </row>
    <row r="21" spans="1:7" ht="31.5" customHeight="1">
      <c r="A21" s="155" t="s">
        <v>80</v>
      </c>
      <c r="B21" s="155"/>
      <c r="C21" s="155"/>
      <c r="D21" s="155"/>
      <c r="E21" s="155"/>
      <c r="F21" s="155"/>
      <c r="G21" s="155"/>
    </row>
    <row r="22" spans="1:7" ht="7.95" customHeight="1">
      <c r="A22" s="32"/>
    </row>
    <row r="23" spans="1:7" ht="18" customHeight="1">
      <c r="A23" s="33"/>
      <c r="B23" s="35"/>
      <c r="C23" s="35"/>
      <c r="E23" s="152" t="s">
        <v>171</v>
      </c>
      <c r="F23" s="152"/>
      <c r="G23" s="152"/>
    </row>
    <row r="24" spans="1:7" ht="10.199999999999999" customHeight="1">
      <c r="A24" s="43"/>
      <c r="B24" s="35"/>
      <c r="C24" s="44"/>
      <c r="E24" s="152"/>
      <c r="F24" s="152"/>
      <c r="G24" s="152"/>
    </row>
    <row r="25" spans="1:7" ht="14.25" customHeight="1">
      <c r="A25" s="33"/>
    </row>
    <row r="26" spans="1:7">
      <c r="A26" s="33"/>
      <c r="B26" s="35"/>
      <c r="C26" s="35"/>
      <c r="E26" s="152" t="s">
        <v>146</v>
      </c>
      <c r="F26" s="152"/>
      <c r="G26" s="152"/>
    </row>
    <row r="27" spans="1:7">
      <c r="A27" s="43"/>
      <c r="B27" s="35"/>
      <c r="C27" s="44"/>
      <c r="E27" s="152"/>
      <c r="F27" s="152"/>
      <c r="G27" s="152"/>
    </row>
    <row r="28" spans="1:7">
      <c r="A28" s="32"/>
    </row>
    <row r="29" spans="1:7">
      <c r="A29" s="151" t="s">
        <v>140</v>
      </c>
      <c r="B29" s="151"/>
      <c r="C29" s="151"/>
      <c r="D29" s="151"/>
      <c r="E29" s="151"/>
      <c r="F29" s="151"/>
      <c r="G29" s="151"/>
    </row>
    <row r="30" spans="1:7" ht="12.75" customHeight="1">
      <c r="C30" s="36"/>
      <c r="D30" s="36"/>
      <c r="E30" s="36"/>
      <c r="F30" s="36"/>
      <c r="G30" s="36"/>
    </row>
    <row r="31" spans="1:7" ht="12.75" customHeight="1">
      <c r="A31" s="3"/>
      <c r="B31" s="3"/>
      <c r="C31" s="104"/>
      <c r="D31" s="104"/>
      <c r="E31" s="104"/>
      <c r="F31" s="104"/>
      <c r="G31" s="104"/>
    </row>
    <row r="32" spans="1:7" ht="12.75" customHeight="1">
      <c r="C32" s="36"/>
      <c r="D32" s="36"/>
      <c r="E32" s="36"/>
      <c r="F32" s="36"/>
      <c r="G32" s="36"/>
    </row>
    <row r="33" spans="1:10" ht="16.2">
      <c r="A33" s="133" t="s">
        <v>79</v>
      </c>
      <c r="B33" s="133"/>
      <c r="C33" s="133"/>
      <c r="D33" s="133"/>
      <c r="E33" s="133"/>
      <c r="F33" s="133"/>
      <c r="G33" s="133"/>
    </row>
    <row r="34" spans="1:10">
      <c r="A34" s="42"/>
    </row>
    <row r="35" spans="1:10" ht="70.5" customHeight="1">
      <c r="A35" s="137" t="s">
        <v>147</v>
      </c>
      <c r="B35" s="137"/>
      <c r="C35" s="137"/>
      <c r="D35" s="137"/>
      <c r="E35" s="137"/>
      <c r="F35" s="137"/>
    </row>
    <row r="36" spans="1:10" ht="21.75" customHeight="1">
      <c r="A36" s="105"/>
      <c r="B36" s="105"/>
      <c r="C36" s="137" t="s">
        <v>148</v>
      </c>
      <c r="D36" s="137"/>
      <c r="E36" s="137"/>
      <c r="F36" s="105"/>
    </row>
    <row r="37" spans="1:10" s="1" customFormat="1" ht="30" customHeight="1">
      <c r="B37" s="107"/>
      <c r="D37" s="153" t="s">
        <v>149</v>
      </c>
      <c r="E37" s="153"/>
      <c r="F37" s="153"/>
      <c r="G37" s="153"/>
      <c r="H37" s="121"/>
      <c r="J37" s="124"/>
    </row>
    <row r="38" spans="1:10" ht="30" customHeight="1">
      <c r="D38" s="153" t="s">
        <v>178</v>
      </c>
      <c r="E38" s="153"/>
      <c r="F38" s="153"/>
      <c r="G38" s="153"/>
      <c r="H38" s="121"/>
    </row>
    <row r="39" spans="1:10" ht="30" customHeight="1">
      <c r="A39" s="106"/>
      <c r="B39" s="125"/>
      <c r="D39" s="153" t="s">
        <v>150</v>
      </c>
      <c r="E39" s="153"/>
      <c r="F39" s="153"/>
      <c r="G39" s="153"/>
      <c r="H39" s="121"/>
    </row>
    <row r="40" spans="1:10" ht="40.049999999999997" customHeight="1">
      <c r="B40" s="126"/>
      <c r="D40" s="131" t="s">
        <v>151</v>
      </c>
      <c r="E40" s="131"/>
      <c r="F40" s="131"/>
      <c r="G40" s="131"/>
      <c r="H40" s="123"/>
    </row>
    <row r="41" spans="1:10" ht="40.049999999999997" customHeight="1">
      <c r="D41" s="131" t="s">
        <v>152</v>
      </c>
      <c r="E41" s="131"/>
      <c r="F41" s="131"/>
      <c r="G41" s="131"/>
      <c r="H41" s="122"/>
    </row>
    <row r="42" spans="1:10" ht="12.75" customHeight="1">
      <c r="C42" s="36"/>
      <c r="D42" s="36"/>
      <c r="E42" s="36"/>
      <c r="F42" s="36"/>
      <c r="G42" s="36"/>
    </row>
    <row r="43" spans="1:10" ht="12.75" customHeight="1">
      <c r="A43" s="3"/>
      <c r="B43" s="3"/>
      <c r="C43" s="104"/>
      <c r="D43" s="104"/>
      <c r="E43" s="104"/>
      <c r="F43" s="104"/>
      <c r="G43" s="104"/>
    </row>
    <row r="44" spans="1:10" ht="12.75" customHeight="1">
      <c r="C44" s="36"/>
      <c r="D44" s="36"/>
      <c r="E44" s="36"/>
      <c r="F44" s="36"/>
      <c r="G44" s="36"/>
    </row>
    <row r="45" spans="1:10" ht="12.75" customHeight="1">
      <c r="A45" s="133" t="s">
        <v>169</v>
      </c>
      <c r="B45" s="133"/>
      <c r="C45" s="133"/>
      <c r="D45" s="133"/>
      <c r="E45" s="133"/>
      <c r="F45" s="133"/>
      <c r="G45" s="133"/>
      <c r="H45" s="102"/>
    </row>
    <row r="46" spans="1:10">
      <c r="A46" s="42"/>
    </row>
    <row r="47" spans="1:10" ht="68.25" customHeight="1">
      <c r="B47" s="35"/>
      <c r="C47" s="35"/>
      <c r="D47" s="145" t="s">
        <v>137</v>
      </c>
      <c r="E47" s="145"/>
      <c r="F47" s="145"/>
      <c r="G47" s="145"/>
      <c r="H47" s="107"/>
      <c r="I47" s="107"/>
    </row>
    <row r="48" spans="1:10" ht="13.5" customHeight="1">
      <c r="D48" s="146" t="s">
        <v>138</v>
      </c>
      <c r="E48" s="147"/>
      <c r="F48" s="147"/>
      <c r="G48" s="147"/>
      <c r="H48" s="108"/>
      <c r="I48" s="108"/>
      <c r="J48" s="119"/>
    </row>
    <row r="49" spans="1:9" ht="12.75" customHeight="1">
      <c r="C49" s="36"/>
      <c r="D49" s="36"/>
      <c r="E49" s="36"/>
      <c r="F49" s="36"/>
      <c r="G49" s="36"/>
    </row>
    <row r="50" spans="1:9" ht="12.75" customHeight="1">
      <c r="A50" s="3"/>
      <c r="B50" s="3"/>
      <c r="C50" s="104"/>
      <c r="D50" s="104"/>
      <c r="E50" s="104"/>
      <c r="F50" s="104"/>
      <c r="G50" s="104"/>
    </row>
    <row r="51" spans="1:9" ht="12.75" customHeight="1">
      <c r="C51" s="36"/>
      <c r="D51" s="36"/>
      <c r="E51" s="36"/>
      <c r="F51" s="36"/>
      <c r="G51" s="36"/>
    </row>
    <row r="52" spans="1:9" ht="39.75" customHeight="1">
      <c r="A52" s="138" t="s">
        <v>65</v>
      </c>
      <c r="B52" s="138"/>
      <c r="C52" s="138"/>
      <c r="D52" s="138"/>
      <c r="E52" s="138"/>
      <c r="F52" s="138"/>
      <c r="G52" s="138"/>
    </row>
    <row r="53" spans="1:9">
      <c r="A53" s="135" t="s">
        <v>153</v>
      </c>
      <c r="B53" s="135"/>
      <c r="C53" s="135"/>
      <c r="D53" s="113"/>
      <c r="E53" s="113"/>
      <c r="F53" s="35"/>
      <c r="G53" s="112"/>
    </row>
    <row r="54" spans="1:9" ht="21.75" customHeight="1">
      <c r="A54" s="39"/>
      <c r="H54" s="111"/>
      <c r="I54" s="111"/>
    </row>
    <row r="55" spans="1:9" ht="21" customHeight="1">
      <c r="B55" s="35"/>
      <c r="C55" s="132" t="s">
        <v>74</v>
      </c>
      <c r="D55" s="132"/>
      <c r="E55" s="132"/>
      <c r="F55" s="132"/>
      <c r="G55" s="132"/>
      <c r="H55" s="111"/>
    </row>
    <row r="56" spans="1:9" ht="21" customHeight="1">
      <c r="B56" s="35"/>
      <c r="C56" s="132" t="s">
        <v>73</v>
      </c>
      <c r="D56" s="132"/>
      <c r="E56" s="132"/>
      <c r="F56" s="132"/>
      <c r="G56" s="132"/>
      <c r="H56" s="111"/>
    </row>
    <row r="57" spans="1:9" ht="21" customHeight="1">
      <c r="B57" s="35"/>
      <c r="C57" s="132" t="s">
        <v>75</v>
      </c>
      <c r="D57" s="132"/>
      <c r="E57" s="132"/>
      <c r="F57" s="132"/>
      <c r="G57" s="132"/>
      <c r="H57" s="111"/>
    </row>
    <row r="58" spans="1:9" ht="21" customHeight="1">
      <c r="B58" s="35"/>
      <c r="C58" s="132" t="s">
        <v>72</v>
      </c>
      <c r="D58" s="132"/>
      <c r="E58" s="132"/>
      <c r="F58" s="132"/>
      <c r="G58" s="132"/>
      <c r="H58" s="111"/>
    </row>
    <row r="59" spans="1:9" ht="21" customHeight="1">
      <c r="B59" s="35"/>
      <c r="C59" s="132" t="s">
        <v>71</v>
      </c>
      <c r="D59" s="132"/>
      <c r="E59" s="132"/>
      <c r="F59" s="132"/>
      <c r="G59" s="132"/>
      <c r="H59" s="111"/>
    </row>
    <row r="60" spans="1:9" ht="12.75" customHeight="1">
      <c r="C60" s="110"/>
      <c r="D60" s="110"/>
      <c r="E60" s="110"/>
      <c r="F60" s="110"/>
      <c r="G60" s="110"/>
      <c r="H60" s="111"/>
    </row>
    <row r="61" spans="1:9" ht="81" customHeight="1">
      <c r="B61" s="132" t="s">
        <v>67</v>
      </c>
      <c r="C61" s="132"/>
      <c r="D61" s="132"/>
      <c r="E61" s="132"/>
      <c r="F61" s="132"/>
      <c r="G61" s="132"/>
      <c r="H61" s="111"/>
    </row>
    <row r="62" spans="1:9" ht="10.5" customHeight="1">
      <c r="A62" s="31"/>
    </row>
    <row r="63" spans="1:9" ht="80.25" customHeight="1">
      <c r="A63" s="139" t="s">
        <v>66</v>
      </c>
      <c r="B63" s="139"/>
      <c r="C63" s="139"/>
      <c r="D63" s="139"/>
      <c r="E63" s="139"/>
      <c r="F63" s="139"/>
      <c r="G63" s="139"/>
    </row>
    <row r="64" spans="1:9" ht="10.5" customHeight="1">
      <c r="A64" s="31"/>
    </row>
    <row r="65" spans="1:7" ht="23.25" customHeight="1">
      <c r="A65" s="132" t="s">
        <v>76</v>
      </c>
      <c r="B65" s="132"/>
      <c r="C65" s="132"/>
      <c r="D65" s="132"/>
      <c r="E65" s="132"/>
      <c r="F65" s="132"/>
      <c r="G65" s="132"/>
    </row>
    <row r="66" spans="1:7">
      <c r="A66" s="140" t="s">
        <v>70</v>
      </c>
      <c r="B66" s="140"/>
      <c r="C66" s="140"/>
      <c r="D66" s="140"/>
      <c r="E66" s="140"/>
      <c r="F66" s="140"/>
      <c r="G66" s="140"/>
    </row>
    <row r="67" spans="1:7">
      <c r="A67" s="31"/>
    </row>
    <row r="68" spans="1:7" ht="12.75" customHeight="1">
      <c r="C68" s="36"/>
      <c r="D68" s="36"/>
      <c r="E68" s="36"/>
      <c r="F68" s="36"/>
      <c r="G68" s="36"/>
    </row>
    <row r="69" spans="1:7" ht="12.75" customHeight="1">
      <c r="A69" s="3"/>
      <c r="B69" s="3"/>
      <c r="C69" s="104"/>
      <c r="D69" s="104"/>
      <c r="E69" s="104"/>
      <c r="F69" s="104"/>
      <c r="G69" s="104"/>
    </row>
    <row r="70" spans="1:7" ht="12.75" customHeight="1">
      <c r="C70" s="36"/>
      <c r="D70" s="36"/>
      <c r="E70" s="36"/>
      <c r="F70" s="36"/>
      <c r="G70" s="36"/>
    </row>
    <row r="71" spans="1:7" ht="39.75" customHeight="1">
      <c r="A71" s="133" t="s">
        <v>167</v>
      </c>
      <c r="B71" s="133"/>
      <c r="C71" s="133"/>
      <c r="D71" s="133" t="s">
        <v>155</v>
      </c>
      <c r="E71" s="133"/>
      <c r="F71" s="133"/>
      <c r="G71" s="133"/>
    </row>
    <row r="72" spans="1:7" ht="12.75" customHeight="1">
      <c r="A72" s="102"/>
      <c r="B72" s="102"/>
      <c r="C72" t="s">
        <v>160</v>
      </c>
      <c r="E72" s="134"/>
      <c r="F72" s="134"/>
      <c r="G72" s="115" t="e">
        <f>VLOOKUP(E72,Informations!B20:C24,2,FALSE)</f>
        <v>#N/A</v>
      </c>
    </row>
    <row r="73" spans="1:7" ht="12.75" customHeight="1">
      <c r="A73" s="102"/>
      <c r="B73" s="102"/>
      <c r="C73" s="102"/>
      <c r="D73" s="102"/>
      <c r="E73" s="102"/>
      <c r="F73" s="102"/>
      <c r="G73" s="115"/>
    </row>
    <row r="74" spans="1:7" ht="12.75" customHeight="1">
      <c r="A74" s="102"/>
      <c r="B74" s="102"/>
      <c r="C74" t="s">
        <v>161</v>
      </c>
      <c r="E74" s="134"/>
      <c r="F74" s="134"/>
      <c r="G74" s="115" t="e">
        <f>VLOOKUP(E74,Informations!B26:C28,2,FALSE)</f>
        <v>#N/A</v>
      </c>
    </row>
    <row r="75" spans="1:7" ht="12.75" customHeight="1">
      <c r="A75" s="102"/>
      <c r="B75" s="102"/>
      <c r="C75" s="102"/>
      <c r="D75" s="102"/>
      <c r="E75" s="102"/>
      <c r="F75" s="102"/>
      <c r="G75" s="115"/>
    </row>
    <row r="76" spans="1:7" ht="12.75" customHeight="1">
      <c r="A76" s="102"/>
      <c r="B76" s="102"/>
      <c r="C76" t="s">
        <v>168</v>
      </c>
      <c r="D76" s="102"/>
      <c r="E76" s="134" t="s">
        <v>159</v>
      </c>
      <c r="F76" s="134"/>
      <c r="G76" s="115">
        <f>VLOOKUP(E76,Informations!D20:E24,2,FALSE)</f>
        <v>0</v>
      </c>
    </row>
    <row r="77" spans="1:7" ht="12.75" customHeight="1">
      <c r="A77" s="102"/>
      <c r="B77" s="102"/>
      <c r="D77" s="102"/>
      <c r="E77" s="117"/>
      <c r="F77" s="117"/>
      <c r="G77" s="115"/>
    </row>
    <row r="78" spans="1:7" ht="12.75" customHeight="1">
      <c r="A78" s="102"/>
      <c r="B78" s="102"/>
      <c r="C78" t="s">
        <v>166</v>
      </c>
      <c r="D78" s="102"/>
      <c r="E78" s="102"/>
      <c r="F78" s="102"/>
      <c r="G78" s="115">
        <v>100</v>
      </c>
    </row>
    <row r="79" spans="1:7" ht="12.75" customHeight="1">
      <c r="A79" s="102"/>
      <c r="B79" s="102"/>
      <c r="D79" s="102"/>
      <c r="E79" s="102"/>
      <c r="F79" s="102"/>
      <c r="G79" s="115"/>
    </row>
    <row r="80" spans="1:7" ht="12.75" customHeight="1">
      <c r="A80" s="102"/>
      <c r="B80" s="102"/>
      <c r="C80" t="s">
        <v>156</v>
      </c>
      <c r="D80" s="102"/>
      <c r="E80" s="102"/>
      <c r="F80" s="102"/>
      <c r="G80" s="115" t="e">
        <f>G76+G74+G72+G78</f>
        <v>#N/A</v>
      </c>
    </row>
    <row r="81" spans="1:10" ht="16.2">
      <c r="A81" s="102"/>
      <c r="B81" s="102"/>
      <c r="C81" s="102"/>
      <c r="D81" s="102"/>
      <c r="E81" s="102"/>
      <c r="F81" s="102"/>
      <c r="G81" s="102"/>
    </row>
    <row r="82" spans="1:10" ht="12.75" customHeight="1">
      <c r="C82" s="36"/>
      <c r="D82" s="36"/>
      <c r="E82" s="36"/>
      <c r="F82" s="36"/>
      <c r="G82" s="36"/>
    </row>
    <row r="83" spans="1:10" ht="12.75" customHeight="1">
      <c r="A83" s="3"/>
      <c r="B83" s="3"/>
      <c r="C83" s="104"/>
      <c r="D83" s="104"/>
      <c r="E83" s="104"/>
      <c r="F83" s="104"/>
      <c r="G83" s="104"/>
    </row>
    <row r="84" spans="1:10" ht="12.75" customHeight="1">
      <c r="C84" s="36"/>
      <c r="D84" s="36"/>
      <c r="E84" s="36"/>
      <c r="F84" s="36"/>
      <c r="G84" s="36"/>
    </row>
    <row r="85" spans="1:10" ht="24" customHeight="1">
      <c r="B85" s="116"/>
      <c r="C85" s="116"/>
      <c r="E85" s="132" t="s">
        <v>163</v>
      </c>
      <c r="F85" s="132"/>
      <c r="G85" s="132"/>
      <c r="H85" s="111"/>
      <c r="I85" s="111"/>
    </row>
    <row r="86" spans="1:10">
      <c r="B86" s="114"/>
      <c r="C86" s="114"/>
      <c r="D86" s="114"/>
      <c r="E86" s="114"/>
      <c r="G86" s="114"/>
    </row>
    <row r="87" spans="1:10">
      <c r="B87" s="141" t="s">
        <v>162</v>
      </c>
      <c r="C87" s="141"/>
      <c r="D87" s="141"/>
      <c r="E87" s="141"/>
      <c r="F87" s="141"/>
      <c r="G87" s="141"/>
    </row>
    <row r="88" spans="1:10">
      <c r="B88" s="41" t="s">
        <v>68</v>
      </c>
      <c r="C88" s="46"/>
      <c r="D88" s="45"/>
      <c r="E88" s="41" t="s">
        <v>85</v>
      </c>
      <c r="F88" s="45"/>
      <c r="G88" s="45"/>
    </row>
    <row r="89" spans="1:10">
      <c r="B89" s="142"/>
      <c r="C89" s="142"/>
      <c r="D89" s="45"/>
      <c r="E89" s="143"/>
      <c r="F89" s="143"/>
      <c r="G89" s="143"/>
    </row>
    <row r="90" spans="1:10">
      <c r="A90" s="38"/>
      <c r="B90" s="41" t="s">
        <v>69</v>
      </c>
      <c r="C90" s="46"/>
      <c r="D90" s="45"/>
      <c r="E90" s="143"/>
      <c r="F90" s="143"/>
      <c r="G90" s="143"/>
    </row>
    <row r="91" spans="1:10">
      <c r="B91" s="144"/>
      <c r="C91" s="144"/>
      <c r="D91" s="45"/>
      <c r="E91" s="143"/>
      <c r="F91" s="143"/>
      <c r="G91" s="143"/>
    </row>
    <row r="92" spans="1:10">
      <c r="A92" s="38"/>
    </row>
    <row r="93" spans="1:10">
      <c r="A93" s="136" t="s">
        <v>113</v>
      </c>
      <c r="B93" s="136"/>
      <c r="C93" s="136"/>
      <c r="D93" s="136"/>
      <c r="E93" s="136"/>
      <c r="F93" s="136"/>
      <c r="G93" s="136"/>
    </row>
    <row r="94" spans="1:10">
      <c r="A94" s="128"/>
      <c r="B94" s="129"/>
      <c r="C94" s="76"/>
      <c r="D94" s="76"/>
      <c r="G94" s="38"/>
    </row>
    <row r="95" spans="1:10" ht="40.5" customHeight="1">
      <c r="A95" s="128"/>
      <c r="B95" s="127"/>
      <c r="C95" s="127"/>
      <c r="D95" s="76"/>
      <c r="E95" s="132" t="s">
        <v>164</v>
      </c>
      <c r="F95" s="132"/>
      <c r="G95" s="132"/>
      <c r="H95" s="111"/>
      <c r="I95" s="111"/>
      <c r="J95" s="120"/>
    </row>
    <row r="96" spans="1:10" ht="14.25" customHeight="1">
      <c r="A96" s="128"/>
      <c r="B96" s="76"/>
      <c r="C96" s="76"/>
      <c r="D96" s="76"/>
      <c r="E96" s="110"/>
      <c r="F96" s="110"/>
      <c r="G96" s="110"/>
      <c r="H96" s="111"/>
      <c r="I96" s="111"/>
      <c r="J96" s="120"/>
    </row>
    <row r="97" spans="1:9" ht="42.75" customHeight="1">
      <c r="A97" s="76"/>
      <c r="B97" s="127"/>
      <c r="C97" s="127"/>
      <c r="D97" s="76"/>
      <c r="E97" s="132" t="s">
        <v>173</v>
      </c>
      <c r="F97" s="132"/>
      <c r="G97" s="132"/>
      <c r="H97" s="111"/>
      <c r="I97" s="111"/>
    </row>
    <row r="98" spans="1:9">
      <c r="A98" s="128"/>
      <c r="B98" s="130"/>
      <c r="C98" s="76"/>
      <c r="D98" s="76"/>
    </row>
    <row r="99" spans="1:9">
      <c r="B99" s="148" t="s">
        <v>136</v>
      </c>
      <c r="C99" s="148"/>
      <c r="D99" s="148"/>
      <c r="E99" s="149"/>
      <c r="F99" s="149"/>
      <c r="G99" s="149"/>
    </row>
    <row r="100" spans="1:9">
      <c r="A100" s="38"/>
      <c r="B100" s="135" t="s">
        <v>61</v>
      </c>
      <c r="C100" s="135"/>
      <c r="D100" s="135"/>
      <c r="E100" s="149"/>
      <c r="F100" s="149"/>
      <c r="G100" s="149"/>
    </row>
    <row r="101" spans="1:9">
      <c r="A101" s="38"/>
      <c r="B101" s="37"/>
      <c r="C101" s="71"/>
      <c r="D101" s="71"/>
      <c r="E101" s="71"/>
      <c r="F101" s="71"/>
      <c r="G101" s="47"/>
    </row>
    <row r="102" spans="1:9" ht="29.25" customHeight="1">
      <c r="B102" s="150" t="s">
        <v>165</v>
      </c>
      <c r="C102" s="150"/>
      <c r="D102" s="150"/>
      <c r="E102" s="150"/>
      <c r="F102" s="150"/>
      <c r="G102" s="150"/>
    </row>
    <row r="103" spans="1:9">
      <c r="B103" s="70"/>
    </row>
    <row r="104" spans="1:9">
      <c r="C104" s="41" t="s">
        <v>68</v>
      </c>
      <c r="D104" s="40"/>
      <c r="F104" s="41" t="s">
        <v>77</v>
      </c>
    </row>
    <row r="105" spans="1:9">
      <c r="C105" s="142"/>
      <c r="D105" s="142"/>
      <c r="F105" s="143"/>
      <c r="G105" s="143"/>
    </row>
    <row r="106" spans="1:9">
      <c r="C106" s="41" t="s">
        <v>69</v>
      </c>
      <c r="D106" s="40"/>
      <c r="F106" s="143"/>
      <c r="G106" s="143"/>
    </row>
    <row r="107" spans="1:9">
      <c r="C107" s="144"/>
      <c r="D107" s="144"/>
      <c r="F107" s="143"/>
      <c r="G107" s="143"/>
    </row>
  </sheetData>
  <sheetProtection selectLockedCells="1"/>
  <dataConsolidate function="varp"/>
  <mergeCells count="57">
    <mergeCell ref="A20:G20"/>
    <mergeCell ref="A21:G21"/>
    <mergeCell ref="A14:G14"/>
    <mergeCell ref="A16:G16"/>
    <mergeCell ref="A17:G17"/>
    <mergeCell ref="A18:G18"/>
    <mergeCell ref="A19:G19"/>
    <mergeCell ref="A4:G4"/>
    <mergeCell ref="D2:E2"/>
    <mergeCell ref="C6:G6"/>
    <mergeCell ref="C8:G8"/>
    <mergeCell ref="A12:G12"/>
    <mergeCell ref="A29:G29"/>
    <mergeCell ref="E23:G24"/>
    <mergeCell ref="E26:G27"/>
    <mergeCell ref="A35:F35"/>
    <mergeCell ref="D37:G37"/>
    <mergeCell ref="C105:D105"/>
    <mergeCell ref="F105:G107"/>
    <mergeCell ref="C107:D107"/>
    <mergeCell ref="B99:D99"/>
    <mergeCell ref="E99:G99"/>
    <mergeCell ref="B100:D100"/>
    <mergeCell ref="E100:G100"/>
    <mergeCell ref="B102:G102"/>
    <mergeCell ref="A66:G66"/>
    <mergeCell ref="B87:G87"/>
    <mergeCell ref="B89:C89"/>
    <mergeCell ref="E89:G91"/>
    <mergeCell ref="B91:C91"/>
    <mergeCell ref="A33:G33"/>
    <mergeCell ref="C36:E36"/>
    <mergeCell ref="A52:G52"/>
    <mergeCell ref="A63:G63"/>
    <mergeCell ref="A65:G65"/>
    <mergeCell ref="A45:G45"/>
    <mergeCell ref="D47:G47"/>
    <mergeCell ref="D48:G48"/>
    <mergeCell ref="D38:G38"/>
    <mergeCell ref="D39:G39"/>
    <mergeCell ref="D40:G40"/>
    <mergeCell ref="D41:G41"/>
    <mergeCell ref="E85:G85"/>
    <mergeCell ref="E97:G97"/>
    <mergeCell ref="E95:G95"/>
    <mergeCell ref="B61:G61"/>
    <mergeCell ref="A71:G71"/>
    <mergeCell ref="E72:F72"/>
    <mergeCell ref="E74:F74"/>
    <mergeCell ref="E76:F76"/>
    <mergeCell ref="A53:C53"/>
    <mergeCell ref="C55:G55"/>
    <mergeCell ref="C56:G56"/>
    <mergeCell ref="C57:G57"/>
    <mergeCell ref="C58:G58"/>
    <mergeCell ref="C59:G59"/>
    <mergeCell ref="A93:G93"/>
  </mergeCells>
  <hyperlinks>
    <hyperlink ref="A29" r:id="rId1" display="https://www.cnil.fr/fr" xr:uid="{A4809C1B-1F4B-4C12-A906-9337E9558A05}"/>
    <hyperlink ref="D38:H38" r:id="rId2" display=" le règlement intérieur de Clermont-Métropole (utilisation de la fosse)" xr:uid="{D68B9B02-557D-44E8-B14D-495CA32C9621}"/>
    <hyperlink ref="D39:H39" r:id="rId3" display=" le règlement intérieur du Club Riom subaquatique" xr:uid="{C3520CD2-0163-4479-86E4-5B29983415BE}"/>
    <hyperlink ref="A66" r:id="rId4" xr:uid="{D20A7B16-DC82-4EDF-84C8-312CFCC4E22E}"/>
    <hyperlink ref="D48" r:id="rId5" xr:uid="{A2AFD1EC-2B97-4979-90C6-C2E4CB1BA5CD}"/>
  </hyperlinks>
  <pageMargins left="0.25" right="0.25" top="0.75" bottom="0.75" header="0.3" footer="0.3"/>
  <pageSetup paperSize="9" orientation="portrait" r:id="rId6"/>
  <drawing r:id="rId7"/>
  <legacyDrawing r:id="rId8"/>
  <mc:AlternateContent xmlns:mc="http://schemas.openxmlformats.org/markup-compatibility/2006">
    <mc:Choice Requires="x14">
      <controls>
        <mc:AlternateContent xmlns:mc="http://schemas.openxmlformats.org/markup-compatibility/2006">
          <mc:Choice Requires="x14">
            <control shapeId="25603" r:id="rId9" name="Option Button 3">
              <controlPr defaultSize="0" autoFill="0" autoLine="0" autoPict="0">
                <anchor moveWithCells="1">
                  <from>
                    <xdr:col>1</xdr:col>
                    <xdr:colOff>106680</xdr:colOff>
                    <xdr:row>22</xdr:row>
                    <xdr:rowOff>76200</xdr:rowOff>
                  </from>
                  <to>
                    <xdr:col>2</xdr:col>
                    <xdr:colOff>137160</xdr:colOff>
                    <xdr:row>23</xdr:row>
                    <xdr:rowOff>68580</xdr:rowOff>
                  </to>
                </anchor>
              </controlPr>
            </control>
          </mc:Choice>
        </mc:AlternateContent>
        <mc:AlternateContent xmlns:mc="http://schemas.openxmlformats.org/markup-compatibility/2006">
          <mc:Choice Requires="x14">
            <control shapeId="25604" r:id="rId10" name="Option Button 4">
              <controlPr defaultSize="0" autoFill="0" autoLine="0" autoPict="0">
                <anchor moveWithCells="1">
                  <from>
                    <xdr:col>2</xdr:col>
                    <xdr:colOff>228600</xdr:colOff>
                    <xdr:row>22</xdr:row>
                    <xdr:rowOff>76200</xdr:rowOff>
                  </from>
                  <to>
                    <xdr:col>2</xdr:col>
                    <xdr:colOff>731520</xdr:colOff>
                    <xdr:row>23</xdr:row>
                    <xdr:rowOff>68580</xdr:rowOff>
                  </to>
                </anchor>
              </controlPr>
            </control>
          </mc:Choice>
        </mc:AlternateContent>
        <mc:AlternateContent xmlns:mc="http://schemas.openxmlformats.org/markup-compatibility/2006">
          <mc:Choice Requires="x14">
            <control shapeId="25605" r:id="rId11" name="Group Box 5">
              <controlPr defaultSize="0" autoFill="0" autoPict="0">
                <anchor moveWithCells="1">
                  <from>
                    <xdr:col>1</xdr:col>
                    <xdr:colOff>7620</xdr:colOff>
                    <xdr:row>22</xdr:row>
                    <xdr:rowOff>0</xdr:rowOff>
                  </from>
                  <to>
                    <xdr:col>3</xdr:col>
                    <xdr:colOff>22860</xdr:colOff>
                    <xdr:row>24</xdr:row>
                    <xdr:rowOff>7620</xdr:rowOff>
                  </to>
                </anchor>
              </controlPr>
            </control>
          </mc:Choice>
        </mc:AlternateContent>
        <mc:AlternateContent xmlns:mc="http://schemas.openxmlformats.org/markup-compatibility/2006">
          <mc:Choice Requires="x14">
            <control shapeId="25606" r:id="rId12" name="Group Box 6">
              <controlPr defaultSize="0" autoFill="0" autoPict="0">
                <anchor moveWithCells="1">
                  <from>
                    <xdr:col>1</xdr:col>
                    <xdr:colOff>7620</xdr:colOff>
                    <xdr:row>25</xdr:row>
                    <xdr:rowOff>0</xdr:rowOff>
                  </from>
                  <to>
                    <xdr:col>3</xdr:col>
                    <xdr:colOff>22860</xdr:colOff>
                    <xdr:row>27</xdr:row>
                    <xdr:rowOff>0</xdr:rowOff>
                  </to>
                </anchor>
              </controlPr>
            </control>
          </mc:Choice>
        </mc:AlternateContent>
        <mc:AlternateContent xmlns:mc="http://schemas.openxmlformats.org/markup-compatibility/2006">
          <mc:Choice Requires="x14">
            <control shapeId="25607" r:id="rId13" name="Option Button 7">
              <controlPr defaultSize="0" autoFill="0" autoLine="0" autoPict="0">
                <anchor moveWithCells="1">
                  <from>
                    <xdr:col>1</xdr:col>
                    <xdr:colOff>106680</xdr:colOff>
                    <xdr:row>25</xdr:row>
                    <xdr:rowOff>68580</xdr:rowOff>
                  </from>
                  <to>
                    <xdr:col>2</xdr:col>
                    <xdr:colOff>137160</xdr:colOff>
                    <xdr:row>26</xdr:row>
                    <xdr:rowOff>99060</xdr:rowOff>
                  </to>
                </anchor>
              </controlPr>
            </control>
          </mc:Choice>
        </mc:AlternateContent>
        <mc:AlternateContent xmlns:mc="http://schemas.openxmlformats.org/markup-compatibility/2006">
          <mc:Choice Requires="x14">
            <control shapeId="25608" r:id="rId14" name="Option Button 8">
              <controlPr defaultSize="0" autoFill="0" autoLine="0" autoPict="0">
                <anchor moveWithCells="1">
                  <from>
                    <xdr:col>2</xdr:col>
                    <xdr:colOff>236220</xdr:colOff>
                    <xdr:row>25</xdr:row>
                    <xdr:rowOff>68580</xdr:rowOff>
                  </from>
                  <to>
                    <xdr:col>2</xdr:col>
                    <xdr:colOff>746760</xdr:colOff>
                    <xdr:row>26</xdr:row>
                    <xdr:rowOff>99060</xdr:rowOff>
                  </to>
                </anchor>
              </controlPr>
            </control>
          </mc:Choice>
        </mc:AlternateContent>
        <mc:AlternateContent xmlns:mc="http://schemas.openxmlformats.org/markup-compatibility/2006">
          <mc:Choice Requires="x14">
            <control shapeId="25618" r:id="rId15" name="Option Button 18">
              <controlPr defaultSize="0" autoFill="0" autoLine="0" autoPict="0">
                <anchor moveWithCells="1">
                  <from>
                    <xdr:col>1</xdr:col>
                    <xdr:colOff>99060</xdr:colOff>
                    <xdr:row>46</xdr:row>
                    <xdr:rowOff>228600</xdr:rowOff>
                  </from>
                  <to>
                    <xdr:col>2</xdr:col>
                    <xdr:colOff>556260</xdr:colOff>
                    <xdr:row>46</xdr:row>
                    <xdr:rowOff>525780</xdr:rowOff>
                  </to>
                </anchor>
              </controlPr>
            </control>
          </mc:Choice>
        </mc:AlternateContent>
        <mc:AlternateContent xmlns:mc="http://schemas.openxmlformats.org/markup-compatibility/2006">
          <mc:Choice Requires="x14">
            <control shapeId="25619" r:id="rId16" name="Option Button 19">
              <controlPr defaultSize="0" autoFill="0" autoLine="0" autoPict="0">
                <anchor moveWithCells="1">
                  <from>
                    <xdr:col>2</xdr:col>
                    <xdr:colOff>251460</xdr:colOff>
                    <xdr:row>46</xdr:row>
                    <xdr:rowOff>251460</xdr:rowOff>
                  </from>
                  <to>
                    <xdr:col>2</xdr:col>
                    <xdr:colOff>822960</xdr:colOff>
                    <xdr:row>46</xdr:row>
                    <xdr:rowOff>518160</xdr:rowOff>
                  </to>
                </anchor>
              </controlPr>
            </control>
          </mc:Choice>
        </mc:AlternateContent>
        <mc:AlternateContent xmlns:mc="http://schemas.openxmlformats.org/markup-compatibility/2006">
          <mc:Choice Requires="x14">
            <control shapeId="25621" r:id="rId17" name="Option Button 21">
              <controlPr defaultSize="0" autoFill="0" autoLine="0" autoPict="0">
                <anchor moveWithCells="1">
                  <from>
                    <xdr:col>2</xdr:col>
                    <xdr:colOff>525780</xdr:colOff>
                    <xdr:row>55</xdr:row>
                    <xdr:rowOff>38100</xdr:rowOff>
                  </from>
                  <to>
                    <xdr:col>2</xdr:col>
                    <xdr:colOff>563880</xdr:colOff>
                    <xdr:row>55</xdr:row>
                    <xdr:rowOff>259080</xdr:rowOff>
                  </to>
                </anchor>
              </controlPr>
            </control>
          </mc:Choice>
        </mc:AlternateContent>
        <mc:AlternateContent xmlns:mc="http://schemas.openxmlformats.org/markup-compatibility/2006">
          <mc:Choice Requires="x14">
            <control shapeId="25624" r:id="rId18" name="Option Button 24">
              <controlPr defaultSize="0" autoFill="0" autoLine="0" autoPict="0">
                <anchor moveWithCells="1">
                  <from>
                    <xdr:col>2</xdr:col>
                    <xdr:colOff>502920</xdr:colOff>
                    <xdr:row>58</xdr:row>
                    <xdr:rowOff>7620</xdr:rowOff>
                  </from>
                  <to>
                    <xdr:col>2</xdr:col>
                    <xdr:colOff>533400</xdr:colOff>
                    <xdr:row>58</xdr:row>
                    <xdr:rowOff>251460</xdr:rowOff>
                  </to>
                </anchor>
              </controlPr>
            </control>
          </mc:Choice>
        </mc:AlternateContent>
        <mc:AlternateContent xmlns:mc="http://schemas.openxmlformats.org/markup-compatibility/2006">
          <mc:Choice Requires="x14">
            <control shapeId="25620" r:id="rId19" name="Option Button 20">
              <controlPr defaultSize="0" autoFill="0" autoLine="0" autoPict="0">
                <anchor moveWithCells="1">
                  <from>
                    <xdr:col>2</xdr:col>
                    <xdr:colOff>525780</xdr:colOff>
                    <xdr:row>54</xdr:row>
                    <xdr:rowOff>38100</xdr:rowOff>
                  </from>
                  <to>
                    <xdr:col>2</xdr:col>
                    <xdr:colOff>563880</xdr:colOff>
                    <xdr:row>54</xdr:row>
                    <xdr:rowOff>251460</xdr:rowOff>
                  </to>
                </anchor>
              </controlPr>
            </control>
          </mc:Choice>
        </mc:AlternateContent>
        <mc:AlternateContent xmlns:mc="http://schemas.openxmlformats.org/markup-compatibility/2006">
          <mc:Choice Requires="x14">
            <control shapeId="25623" r:id="rId20" name="Option Button 23">
              <controlPr defaultSize="0" autoFill="0" autoLine="0" autoPict="0">
                <anchor moveWithCells="1">
                  <from>
                    <xdr:col>2</xdr:col>
                    <xdr:colOff>518160</xdr:colOff>
                    <xdr:row>57</xdr:row>
                    <xdr:rowOff>22860</xdr:rowOff>
                  </from>
                  <to>
                    <xdr:col>2</xdr:col>
                    <xdr:colOff>541020</xdr:colOff>
                    <xdr:row>57</xdr:row>
                    <xdr:rowOff>251460</xdr:rowOff>
                  </to>
                </anchor>
              </controlPr>
            </control>
          </mc:Choice>
        </mc:AlternateContent>
        <mc:AlternateContent xmlns:mc="http://schemas.openxmlformats.org/markup-compatibility/2006">
          <mc:Choice Requires="x14">
            <control shapeId="25635" r:id="rId21" name="Group Box 35">
              <controlPr defaultSize="0" autoFill="0" autoPict="0">
                <anchor moveWithCells="1">
                  <from>
                    <xdr:col>0</xdr:col>
                    <xdr:colOff>220980</xdr:colOff>
                    <xdr:row>45</xdr:row>
                    <xdr:rowOff>182880</xdr:rowOff>
                  </from>
                  <to>
                    <xdr:col>2</xdr:col>
                    <xdr:colOff>1150620</xdr:colOff>
                    <xdr:row>47</xdr:row>
                    <xdr:rowOff>0</xdr:rowOff>
                  </to>
                </anchor>
              </controlPr>
            </control>
          </mc:Choice>
        </mc:AlternateContent>
        <mc:AlternateContent xmlns:mc="http://schemas.openxmlformats.org/markup-compatibility/2006">
          <mc:Choice Requires="x14">
            <control shapeId="25664" r:id="rId22" name="Group Box 64">
              <controlPr defaultSize="0" autoFill="0" autoPict="0">
                <anchor moveWithCells="1">
                  <from>
                    <xdr:col>0</xdr:col>
                    <xdr:colOff>220980</xdr:colOff>
                    <xdr:row>83</xdr:row>
                    <xdr:rowOff>144780</xdr:rowOff>
                  </from>
                  <to>
                    <xdr:col>3</xdr:col>
                    <xdr:colOff>7620</xdr:colOff>
                    <xdr:row>85</xdr:row>
                    <xdr:rowOff>0</xdr:rowOff>
                  </to>
                </anchor>
              </controlPr>
            </control>
          </mc:Choice>
        </mc:AlternateContent>
        <mc:AlternateContent xmlns:mc="http://schemas.openxmlformats.org/markup-compatibility/2006">
          <mc:Choice Requires="x14">
            <control shapeId="25666" r:id="rId23" name="Option Button 66">
              <controlPr defaultSize="0" autoFill="0" autoLine="0" autoPict="0">
                <anchor moveWithCells="1">
                  <from>
                    <xdr:col>1</xdr:col>
                    <xdr:colOff>114300</xdr:colOff>
                    <xdr:row>84</xdr:row>
                    <xdr:rowOff>38100</xdr:rowOff>
                  </from>
                  <to>
                    <xdr:col>2</xdr:col>
                    <xdr:colOff>144780</xdr:colOff>
                    <xdr:row>84</xdr:row>
                    <xdr:rowOff>259080</xdr:rowOff>
                  </to>
                </anchor>
              </controlPr>
            </control>
          </mc:Choice>
        </mc:AlternateContent>
        <mc:AlternateContent xmlns:mc="http://schemas.openxmlformats.org/markup-compatibility/2006">
          <mc:Choice Requires="x14">
            <control shapeId="25667" r:id="rId24" name="Option Button 67">
              <controlPr defaultSize="0" autoFill="0" autoLine="0" autoPict="0">
                <anchor moveWithCells="1">
                  <from>
                    <xdr:col>2</xdr:col>
                    <xdr:colOff>236220</xdr:colOff>
                    <xdr:row>84</xdr:row>
                    <xdr:rowOff>7620</xdr:rowOff>
                  </from>
                  <to>
                    <xdr:col>2</xdr:col>
                    <xdr:colOff>708660</xdr:colOff>
                    <xdr:row>84</xdr:row>
                    <xdr:rowOff>274320</xdr:rowOff>
                  </to>
                </anchor>
              </controlPr>
            </control>
          </mc:Choice>
        </mc:AlternateContent>
        <mc:AlternateContent xmlns:mc="http://schemas.openxmlformats.org/markup-compatibility/2006">
          <mc:Choice Requires="x14">
            <control shapeId="25668" r:id="rId25" name="Group Box 68">
              <controlPr defaultSize="0" autoFill="0" autoPict="0">
                <anchor moveWithCells="1">
                  <from>
                    <xdr:col>0</xdr:col>
                    <xdr:colOff>228600</xdr:colOff>
                    <xdr:row>95</xdr:row>
                    <xdr:rowOff>160020</xdr:rowOff>
                  </from>
                  <to>
                    <xdr:col>3</xdr:col>
                    <xdr:colOff>22860</xdr:colOff>
                    <xdr:row>97</xdr:row>
                    <xdr:rowOff>22860</xdr:rowOff>
                  </to>
                </anchor>
              </controlPr>
            </control>
          </mc:Choice>
        </mc:AlternateContent>
        <mc:AlternateContent xmlns:mc="http://schemas.openxmlformats.org/markup-compatibility/2006">
          <mc:Choice Requires="x14">
            <control shapeId="25669" r:id="rId26" name="Option Button 69">
              <controlPr defaultSize="0" autoFill="0" autoLine="0" autoPict="0">
                <anchor moveWithCells="1">
                  <from>
                    <xdr:col>1</xdr:col>
                    <xdr:colOff>114300</xdr:colOff>
                    <xdr:row>96</xdr:row>
                    <xdr:rowOff>137160</xdr:rowOff>
                  </from>
                  <to>
                    <xdr:col>2</xdr:col>
                    <xdr:colOff>144780</xdr:colOff>
                    <xdr:row>96</xdr:row>
                    <xdr:rowOff>365760</xdr:rowOff>
                  </to>
                </anchor>
              </controlPr>
            </control>
          </mc:Choice>
        </mc:AlternateContent>
        <mc:AlternateContent xmlns:mc="http://schemas.openxmlformats.org/markup-compatibility/2006">
          <mc:Choice Requires="x14">
            <control shapeId="25670" r:id="rId27" name="Option Button 70">
              <controlPr defaultSize="0" autoFill="0" autoLine="0" autoPict="0">
                <anchor moveWithCells="1">
                  <from>
                    <xdr:col>2</xdr:col>
                    <xdr:colOff>297180</xdr:colOff>
                    <xdr:row>96</xdr:row>
                    <xdr:rowOff>114300</xdr:rowOff>
                  </from>
                  <to>
                    <xdr:col>2</xdr:col>
                    <xdr:colOff>769620</xdr:colOff>
                    <xdr:row>96</xdr:row>
                    <xdr:rowOff>388620</xdr:rowOff>
                  </to>
                </anchor>
              </controlPr>
            </control>
          </mc:Choice>
        </mc:AlternateContent>
        <mc:AlternateContent xmlns:mc="http://schemas.openxmlformats.org/markup-compatibility/2006">
          <mc:Choice Requires="x14">
            <control shapeId="25674" r:id="rId28" name="Group Box 74">
              <controlPr defaultSize="0" autoFill="0" autoPict="0">
                <anchor moveWithCells="1">
                  <from>
                    <xdr:col>0</xdr:col>
                    <xdr:colOff>228600</xdr:colOff>
                    <xdr:row>93</xdr:row>
                    <xdr:rowOff>160020</xdr:rowOff>
                  </from>
                  <to>
                    <xdr:col>3</xdr:col>
                    <xdr:colOff>22860</xdr:colOff>
                    <xdr:row>95</xdr:row>
                    <xdr:rowOff>38100</xdr:rowOff>
                  </to>
                </anchor>
              </controlPr>
            </control>
          </mc:Choice>
        </mc:AlternateContent>
        <mc:AlternateContent xmlns:mc="http://schemas.openxmlformats.org/markup-compatibility/2006">
          <mc:Choice Requires="x14">
            <control shapeId="25675" r:id="rId29" name="Option Button 75">
              <controlPr defaultSize="0" autoFill="0" autoLine="0" autoPict="0">
                <anchor moveWithCells="1">
                  <from>
                    <xdr:col>1</xdr:col>
                    <xdr:colOff>114300</xdr:colOff>
                    <xdr:row>94</xdr:row>
                    <xdr:rowOff>137160</xdr:rowOff>
                  </from>
                  <to>
                    <xdr:col>2</xdr:col>
                    <xdr:colOff>144780</xdr:colOff>
                    <xdr:row>94</xdr:row>
                    <xdr:rowOff>365760</xdr:rowOff>
                  </to>
                </anchor>
              </controlPr>
            </control>
          </mc:Choice>
        </mc:AlternateContent>
        <mc:AlternateContent xmlns:mc="http://schemas.openxmlformats.org/markup-compatibility/2006">
          <mc:Choice Requires="x14">
            <control shapeId="25676" r:id="rId30" name="Option Button 76">
              <controlPr defaultSize="0" autoFill="0" autoLine="0" autoPict="0">
                <anchor moveWithCells="1">
                  <from>
                    <xdr:col>2</xdr:col>
                    <xdr:colOff>297180</xdr:colOff>
                    <xdr:row>94</xdr:row>
                    <xdr:rowOff>114300</xdr:rowOff>
                  </from>
                  <to>
                    <xdr:col>2</xdr:col>
                    <xdr:colOff>769620</xdr:colOff>
                    <xdr:row>94</xdr:row>
                    <xdr:rowOff>388620</xdr:rowOff>
                  </to>
                </anchor>
              </controlPr>
            </control>
          </mc:Choice>
        </mc:AlternateContent>
        <mc:AlternateContent xmlns:mc="http://schemas.openxmlformats.org/markup-compatibility/2006">
          <mc:Choice Requires="x14">
            <control shapeId="25698" r:id="rId31" name="Group Box 98">
              <controlPr defaultSize="0" autoFill="0" autoPict="0">
                <anchor moveWithCells="1">
                  <from>
                    <xdr:col>1</xdr:col>
                    <xdr:colOff>7620</xdr:colOff>
                    <xdr:row>5</xdr:row>
                    <xdr:rowOff>0</xdr:rowOff>
                  </from>
                  <to>
                    <xdr:col>2</xdr:col>
                    <xdr:colOff>0</xdr:colOff>
                    <xdr:row>7</xdr:row>
                    <xdr:rowOff>266700</xdr:rowOff>
                  </to>
                </anchor>
              </controlPr>
            </control>
          </mc:Choice>
        </mc:AlternateContent>
        <mc:AlternateContent xmlns:mc="http://schemas.openxmlformats.org/markup-compatibility/2006">
          <mc:Choice Requires="x14">
            <control shapeId="25699" r:id="rId32" name="Option Button 99">
              <controlPr defaultSize="0" autoFill="0" autoLine="0" autoPict="0">
                <anchor moveWithCells="1">
                  <from>
                    <xdr:col>1</xdr:col>
                    <xdr:colOff>22860</xdr:colOff>
                    <xdr:row>5</xdr:row>
                    <xdr:rowOff>746760</xdr:rowOff>
                  </from>
                  <to>
                    <xdr:col>1</xdr:col>
                    <xdr:colOff>266700</xdr:colOff>
                    <xdr:row>5</xdr:row>
                    <xdr:rowOff>975360</xdr:rowOff>
                  </to>
                </anchor>
              </controlPr>
            </control>
          </mc:Choice>
        </mc:AlternateContent>
        <mc:AlternateContent xmlns:mc="http://schemas.openxmlformats.org/markup-compatibility/2006">
          <mc:Choice Requires="x14">
            <control shapeId="25701" r:id="rId33" name="Option Button 101">
              <controlPr defaultSize="0" autoFill="0" autoLine="0" autoPict="0">
                <anchor moveWithCells="1">
                  <from>
                    <xdr:col>1</xdr:col>
                    <xdr:colOff>22860</xdr:colOff>
                    <xdr:row>6</xdr:row>
                    <xdr:rowOff>350520</xdr:rowOff>
                  </from>
                  <to>
                    <xdr:col>1</xdr:col>
                    <xdr:colOff>236220</xdr:colOff>
                    <xdr:row>7</xdr:row>
                    <xdr:rowOff>236220</xdr:rowOff>
                  </to>
                </anchor>
              </controlPr>
            </control>
          </mc:Choice>
        </mc:AlternateContent>
        <mc:AlternateContent xmlns:mc="http://schemas.openxmlformats.org/markup-compatibility/2006">
          <mc:Choice Requires="x14">
            <control shapeId="25702" r:id="rId34" name="Group Box 102">
              <controlPr defaultSize="0" autoFill="0" autoPict="0">
                <anchor moveWithCells="1">
                  <from>
                    <xdr:col>1</xdr:col>
                    <xdr:colOff>7620</xdr:colOff>
                    <xdr:row>54</xdr:row>
                    <xdr:rowOff>7620</xdr:rowOff>
                  </from>
                  <to>
                    <xdr:col>1</xdr:col>
                    <xdr:colOff>274320</xdr:colOff>
                    <xdr:row>59</xdr:row>
                    <xdr:rowOff>0</xdr:rowOff>
                  </to>
                </anchor>
              </controlPr>
            </control>
          </mc:Choice>
        </mc:AlternateContent>
        <mc:AlternateContent xmlns:mc="http://schemas.openxmlformats.org/markup-compatibility/2006">
          <mc:Choice Requires="x14">
            <control shapeId="25703" r:id="rId35" name="Option Button 103">
              <controlPr defaultSize="0" autoFill="0" autoLine="0" autoPict="0">
                <anchor moveWithCells="1">
                  <from>
                    <xdr:col>1</xdr:col>
                    <xdr:colOff>22860</xdr:colOff>
                    <xdr:row>54</xdr:row>
                    <xdr:rowOff>22860</xdr:rowOff>
                  </from>
                  <to>
                    <xdr:col>1</xdr:col>
                    <xdr:colOff>266700</xdr:colOff>
                    <xdr:row>54</xdr:row>
                    <xdr:rowOff>243840</xdr:rowOff>
                  </to>
                </anchor>
              </controlPr>
            </control>
          </mc:Choice>
        </mc:AlternateContent>
        <mc:AlternateContent xmlns:mc="http://schemas.openxmlformats.org/markup-compatibility/2006">
          <mc:Choice Requires="x14">
            <control shapeId="25704" r:id="rId36" name="Option Button 104">
              <controlPr defaultSize="0" autoFill="0" autoLine="0" autoPict="0">
                <anchor moveWithCells="1">
                  <from>
                    <xdr:col>1</xdr:col>
                    <xdr:colOff>22860</xdr:colOff>
                    <xdr:row>55</xdr:row>
                    <xdr:rowOff>22860</xdr:rowOff>
                  </from>
                  <to>
                    <xdr:col>1</xdr:col>
                    <xdr:colOff>266700</xdr:colOff>
                    <xdr:row>55</xdr:row>
                    <xdr:rowOff>243840</xdr:rowOff>
                  </to>
                </anchor>
              </controlPr>
            </control>
          </mc:Choice>
        </mc:AlternateContent>
        <mc:AlternateContent xmlns:mc="http://schemas.openxmlformats.org/markup-compatibility/2006">
          <mc:Choice Requires="x14">
            <control shapeId="25706" r:id="rId37" name="Option Button 106">
              <controlPr defaultSize="0" autoFill="0" autoLine="0" autoPict="0">
                <anchor moveWithCells="1">
                  <from>
                    <xdr:col>1</xdr:col>
                    <xdr:colOff>22860</xdr:colOff>
                    <xdr:row>56</xdr:row>
                    <xdr:rowOff>22860</xdr:rowOff>
                  </from>
                  <to>
                    <xdr:col>1</xdr:col>
                    <xdr:colOff>266700</xdr:colOff>
                    <xdr:row>56</xdr:row>
                    <xdr:rowOff>243840</xdr:rowOff>
                  </to>
                </anchor>
              </controlPr>
            </control>
          </mc:Choice>
        </mc:AlternateContent>
        <mc:AlternateContent xmlns:mc="http://schemas.openxmlformats.org/markup-compatibility/2006">
          <mc:Choice Requires="x14">
            <control shapeId="25707" r:id="rId38" name="Option Button 107">
              <controlPr defaultSize="0" autoFill="0" autoLine="0" autoPict="0" altText="">
                <anchor moveWithCells="1">
                  <from>
                    <xdr:col>1</xdr:col>
                    <xdr:colOff>22860</xdr:colOff>
                    <xdr:row>57</xdr:row>
                    <xdr:rowOff>22860</xdr:rowOff>
                  </from>
                  <to>
                    <xdr:col>1</xdr:col>
                    <xdr:colOff>266700</xdr:colOff>
                    <xdr:row>57</xdr:row>
                    <xdr:rowOff>243840</xdr:rowOff>
                  </to>
                </anchor>
              </controlPr>
            </control>
          </mc:Choice>
        </mc:AlternateContent>
        <mc:AlternateContent xmlns:mc="http://schemas.openxmlformats.org/markup-compatibility/2006">
          <mc:Choice Requires="x14">
            <control shapeId="25708" r:id="rId39" name="Option Button 108">
              <controlPr defaultSize="0" autoFill="0" autoLine="0" autoPict="0">
                <anchor moveWithCells="1">
                  <from>
                    <xdr:col>1</xdr:col>
                    <xdr:colOff>22860</xdr:colOff>
                    <xdr:row>58</xdr:row>
                    <xdr:rowOff>22860</xdr:rowOff>
                  </from>
                  <to>
                    <xdr:col>1</xdr:col>
                    <xdr:colOff>266700</xdr:colOff>
                    <xdr:row>58</xdr:row>
                    <xdr:rowOff>243840</xdr:rowOff>
                  </to>
                </anchor>
              </controlPr>
            </control>
          </mc:Choice>
        </mc:AlternateContent>
        <mc:AlternateContent xmlns:mc="http://schemas.openxmlformats.org/markup-compatibility/2006">
          <mc:Choice Requires="x14">
            <control shapeId="25710" r:id="rId40" name="Group Box 110">
              <controlPr defaultSize="0" autoFill="0" autoPict="0">
                <anchor moveWithCells="1">
                  <from>
                    <xdr:col>1</xdr:col>
                    <xdr:colOff>0</xdr:colOff>
                    <xdr:row>37</xdr:row>
                    <xdr:rowOff>45720</xdr:rowOff>
                  </from>
                  <to>
                    <xdr:col>2</xdr:col>
                    <xdr:colOff>1158240</xdr:colOff>
                    <xdr:row>37</xdr:row>
                    <xdr:rowOff>342900</xdr:rowOff>
                  </to>
                </anchor>
              </controlPr>
            </control>
          </mc:Choice>
        </mc:AlternateContent>
        <mc:AlternateContent xmlns:mc="http://schemas.openxmlformats.org/markup-compatibility/2006">
          <mc:Choice Requires="x14">
            <control shapeId="25711" r:id="rId41" name="Group Box 111">
              <controlPr defaultSize="0" autoFill="0" autoPict="0">
                <anchor moveWithCells="1">
                  <from>
                    <xdr:col>1</xdr:col>
                    <xdr:colOff>0</xdr:colOff>
                    <xdr:row>38</xdr:row>
                    <xdr:rowOff>30480</xdr:rowOff>
                  </from>
                  <to>
                    <xdr:col>2</xdr:col>
                    <xdr:colOff>1158240</xdr:colOff>
                    <xdr:row>38</xdr:row>
                    <xdr:rowOff>350520</xdr:rowOff>
                  </to>
                </anchor>
              </controlPr>
            </control>
          </mc:Choice>
        </mc:AlternateContent>
        <mc:AlternateContent xmlns:mc="http://schemas.openxmlformats.org/markup-compatibility/2006">
          <mc:Choice Requires="x14">
            <control shapeId="25712" r:id="rId42" name="Group Box 112">
              <controlPr defaultSize="0" autoFill="0" autoPict="0">
                <anchor moveWithCells="1">
                  <from>
                    <xdr:col>0</xdr:col>
                    <xdr:colOff>243840</xdr:colOff>
                    <xdr:row>39</xdr:row>
                    <xdr:rowOff>99060</xdr:rowOff>
                  </from>
                  <to>
                    <xdr:col>2</xdr:col>
                    <xdr:colOff>1158240</xdr:colOff>
                    <xdr:row>39</xdr:row>
                    <xdr:rowOff>411480</xdr:rowOff>
                  </to>
                </anchor>
              </controlPr>
            </control>
          </mc:Choice>
        </mc:AlternateContent>
        <mc:AlternateContent xmlns:mc="http://schemas.openxmlformats.org/markup-compatibility/2006">
          <mc:Choice Requires="x14">
            <control shapeId="25713" r:id="rId43" name="Group Box 113">
              <controlPr defaultSize="0" autoFill="0" autoPict="0">
                <anchor moveWithCells="1">
                  <from>
                    <xdr:col>0</xdr:col>
                    <xdr:colOff>243840</xdr:colOff>
                    <xdr:row>40</xdr:row>
                    <xdr:rowOff>53340</xdr:rowOff>
                  </from>
                  <to>
                    <xdr:col>2</xdr:col>
                    <xdr:colOff>1150620</xdr:colOff>
                    <xdr:row>40</xdr:row>
                    <xdr:rowOff>365760</xdr:rowOff>
                  </to>
                </anchor>
              </controlPr>
            </control>
          </mc:Choice>
        </mc:AlternateContent>
        <mc:AlternateContent xmlns:mc="http://schemas.openxmlformats.org/markup-compatibility/2006">
          <mc:Choice Requires="x14">
            <control shapeId="25714" r:id="rId44" name="Option Button 114">
              <controlPr defaultSize="0" autoFill="0" autoLine="0" autoPict="0">
                <anchor moveWithCells="1">
                  <from>
                    <xdr:col>1</xdr:col>
                    <xdr:colOff>68580</xdr:colOff>
                    <xdr:row>36</xdr:row>
                    <xdr:rowOff>114300</xdr:rowOff>
                  </from>
                  <to>
                    <xdr:col>2</xdr:col>
                    <xdr:colOff>38100</xdr:colOff>
                    <xdr:row>36</xdr:row>
                    <xdr:rowOff>335280</xdr:rowOff>
                  </to>
                </anchor>
              </controlPr>
            </control>
          </mc:Choice>
        </mc:AlternateContent>
        <mc:AlternateContent xmlns:mc="http://schemas.openxmlformats.org/markup-compatibility/2006">
          <mc:Choice Requires="x14">
            <control shapeId="25718" r:id="rId45" name="Option Button 118">
              <controlPr defaultSize="0" autoFill="0" autoLine="0" autoPict="0">
                <anchor moveWithCells="1">
                  <from>
                    <xdr:col>1</xdr:col>
                    <xdr:colOff>91440</xdr:colOff>
                    <xdr:row>40</xdr:row>
                    <xdr:rowOff>99060</xdr:rowOff>
                  </from>
                  <to>
                    <xdr:col>2</xdr:col>
                    <xdr:colOff>53340</xdr:colOff>
                    <xdr:row>40</xdr:row>
                    <xdr:rowOff>320040</xdr:rowOff>
                  </to>
                </anchor>
              </controlPr>
            </control>
          </mc:Choice>
        </mc:AlternateContent>
        <mc:AlternateContent xmlns:mc="http://schemas.openxmlformats.org/markup-compatibility/2006">
          <mc:Choice Requires="x14">
            <control shapeId="25721" r:id="rId46" name="Option Button 121">
              <controlPr defaultSize="0" autoFill="0" autoLine="0" autoPict="0">
                <anchor moveWithCells="1">
                  <from>
                    <xdr:col>1</xdr:col>
                    <xdr:colOff>68580</xdr:colOff>
                    <xdr:row>37</xdr:row>
                    <xdr:rowOff>68580</xdr:rowOff>
                  </from>
                  <to>
                    <xdr:col>2</xdr:col>
                    <xdr:colOff>251460</xdr:colOff>
                    <xdr:row>37</xdr:row>
                    <xdr:rowOff>289560</xdr:rowOff>
                  </to>
                </anchor>
              </controlPr>
            </control>
          </mc:Choice>
        </mc:AlternateContent>
        <mc:AlternateContent xmlns:mc="http://schemas.openxmlformats.org/markup-compatibility/2006">
          <mc:Choice Requires="x14">
            <control shapeId="25722" r:id="rId47" name="Group Box 122">
              <controlPr defaultSize="0" autoFill="0" autoPict="0">
                <anchor moveWithCells="1">
                  <from>
                    <xdr:col>1</xdr:col>
                    <xdr:colOff>0</xdr:colOff>
                    <xdr:row>36</xdr:row>
                    <xdr:rowOff>60960</xdr:rowOff>
                  </from>
                  <to>
                    <xdr:col>2</xdr:col>
                    <xdr:colOff>1165860</xdr:colOff>
                    <xdr:row>36</xdr:row>
                    <xdr:rowOff>358140</xdr:rowOff>
                  </to>
                </anchor>
              </controlPr>
            </control>
          </mc:Choice>
        </mc:AlternateContent>
        <mc:AlternateContent xmlns:mc="http://schemas.openxmlformats.org/markup-compatibility/2006">
          <mc:Choice Requires="x14">
            <control shapeId="25723" r:id="rId48" name="Option Button 123">
              <controlPr defaultSize="0" autoFill="0" autoLine="0" autoPict="0">
                <anchor moveWithCells="1">
                  <from>
                    <xdr:col>1</xdr:col>
                    <xdr:colOff>76200</xdr:colOff>
                    <xdr:row>38</xdr:row>
                    <xdr:rowOff>76200</xdr:rowOff>
                  </from>
                  <to>
                    <xdr:col>2</xdr:col>
                    <xdr:colOff>152400</xdr:colOff>
                    <xdr:row>38</xdr:row>
                    <xdr:rowOff>297180</xdr:rowOff>
                  </to>
                </anchor>
              </controlPr>
            </control>
          </mc:Choice>
        </mc:AlternateContent>
        <mc:AlternateContent xmlns:mc="http://schemas.openxmlformats.org/markup-compatibility/2006">
          <mc:Choice Requires="x14">
            <control shapeId="25726" r:id="rId49" name="Option Button 126">
              <controlPr defaultSize="0" autoFill="0" autoLine="0" autoPict="0">
                <anchor moveWithCells="1">
                  <from>
                    <xdr:col>1</xdr:col>
                    <xdr:colOff>99060</xdr:colOff>
                    <xdr:row>39</xdr:row>
                    <xdr:rowOff>121920</xdr:rowOff>
                  </from>
                  <to>
                    <xdr:col>2</xdr:col>
                    <xdr:colOff>152400</xdr:colOff>
                    <xdr:row>39</xdr:row>
                    <xdr:rowOff>342900</xdr:rowOff>
                  </to>
                </anchor>
              </controlPr>
            </control>
          </mc:Choice>
        </mc:AlternateContent>
        <mc:AlternateContent xmlns:mc="http://schemas.openxmlformats.org/markup-compatibility/2006">
          <mc:Choice Requires="x14">
            <control shapeId="25728" r:id="rId50" name="Option Button 128">
              <controlPr defaultSize="0" autoFill="0" autoLine="0" autoPict="0">
                <anchor moveWithCells="1">
                  <from>
                    <xdr:col>2</xdr:col>
                    <xdr:colOff>449580</xdr:colOff>
                    <xdr:row>36</xdr:row>
                    <xdr:rowOff>114300</xdr:rowOff>
                  </from>
                  <to>
                    <xdr:col>2</xdr:col>
                    <xdr:colOff>822960</xdr:colOff>
                    <xdr:row>36</xdr:row>
                    <xdr:rowOff>335280</xdr:rowOff>
                  </to>
                </anchor>
              </controlPr>
            </control>
          </mc:Choice>
        </mc:AlternateContent>
        <mc:AlternateContent xmlns:mc="http://schemas.openxmlformats.org/markup-compatibility/2006">
          <mc:Choice Requires="x14">
            <control shapeId="25729" r:id="rId51" name="Option Button 129">
              <controlPr defaultSize="0" autoFill="0" autoLine="0" autoPict="0">
                <anchor moveWithCells="1">
                  <from>
                    <xdr:col>2</xdr:col>
                    <xdr:colOff>457200</xdr:colOff>
                    <xdr:row>37</xdr:row>
                    <xdr:rowOff>83820</xdr:rowOff>
                  </from>
                  <to>
                    <xdr:col>2</xdr:col>
                    <xdr:colOff>838200</xdr:colOff>
                    <xdr:row>37</xdr:row>
                    <xdr:rowOff>304800</xdr:rowOff>
                  </to>
                </anchor>
              </controlPr>
            </control>
          </mc:Choice>
        </mc:AlternateContent>
        <mc:AlternateContent xmlns:mc="http://schemas.openxmlformats.org/markup-compatibility/2006">
          <mc:Choice Requires="x14">
            <control shapeId="25730" r:id="rId52" name="Option Button 130">
              <controlPr defaultSize="0" autoFill="0" autoLine="0" autoPict="0">
                <anchor moveWithCells="1">
                  <from>
                    <xdr:col>2</xdr:col>
                    <xdr:colOff>464820</xdr:colOff>
                    <xdr:row>38</xdr:row>
                    <xdr:rowOff>83820</xdr:rowOff>
                  </from>
                  <to>
                    <xdr:col>2</xdr:col>
                    <xdr:colOff>845820</xdr:colOff>
                    <xdr:row>38</xdr:row>
                    <xdr:rowOff>304800</xdr:rowOff>
                  </to>
                </anchor>
              </controlPr>
            </control>
          </mc:Choice>
        </mc:AlternateContent>
        <mc:AlternateContent xmlns:mc="http://schemas.openxmlformats.org/markup-compatibility/2006">
          <mc:Choice Requires="x14">
            <control shapeId="25731" r:id="rId53" name="Option Button 131">
              <controlPr defaultSize="0" autoFill="0" autoLine="0" autoPict="0">
                <anchor moveWithCells="1">
                  <from>
                    <xdr:col>2</xdr:col>
                    <xdr:colOff>464820</xdr:colOff>
                    <xdr:row>39</xdr:row>
                    <xdr:rowOff>129540</xdr:rowOff>
                  </from>
                  <to>
                    <xdr:col>2</xdr:col>
                    <xdr:colOff>800100</xdr:colOff>
                    <xdr:row>39</xdr:row>
                    <xdr:rowOff>350520</xdr:rowOff>
                  </to>
                </anchor>
              </controlPr>
            </control>
          </mc:Choice>
        </mc:AlternateContent>
        <mc:AlternateContent xmlns:mc="http://schemas.openxmlformats.org/markup-compatibility/2006">
          <mc:Choice Requires="x14">
            <control shapeId="25732" r:id="rId54" name="Option Button 132">
              <controlPr defaultSize="0" autoFill="0" autoLine="0" autoPict="0">
                <anchor moveWithCells="1">
                  <from>
                    <xdr:col>2</xdr:col>
                    <xdr:colOff>472440</xdr:colOff>
                    <xdr:row>40</xdr:row>
                    <xdr:rowOff>106680</xdr:rowOff>
                  </from>
                  <to>
                    <xdr:col>2</xdr:col>
                    <xdr:colOff>800100</xdr:colOff>
                    <xdr:row>40</xdr:row>
                    <xdr:rowOff>327660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BC216A22-FC41-4381-9417-D92959CED212}">
          <x14:formula1>
            <xm:f>Informations!$B$20:$B$24</xm:f>
          </x14:formula1>
          <xm:sqref>E72:F72</xm:sqref>
        </x14:dataValidation>
        <x14:dataValidation type="list" allowBlank="1" showInputMessage="1" showErrorMessage="1" xr:uid="{D08A94CD-6970-45EF-BD47-C18DB9D78083}">
          <x14:formula1>
            <xm:f>Informations!$B$26:$B$28</xm:f>
          </x14:formula1>
          <xm:sqref>E74:F74</xm:sqref>
        </x14:dataValidation>
        <x14:dataValidation type="list" allowBlank="1" showInputMessage="1" showErrorMessage="1" xr:uid="{34F6CA5F-400A-4371-B94F-9BCA070893FE}">
          <x14:formula1>
            <xm:f>Informations!$D$20:$D$24</xm:f>
          </x14:formula1>
          <xm:sqref>E76:F77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460BF-52D3-478A-B9AF-B8C5056BA913}">
  <sheetPr codeName="Feuil10"/>
  <dimension ref="A1:N33"/>
  <sheetViews>
    <sheetView showGridLines="0" tabSelected="1" workbookViewId="0">
      <selection activeCell="H16" sqref="H16:N16"/>
    </sheetView>
  </sheetViews>
  <sheetFormatPr baseColWidth="10" defaultRowHeight="14.4"/>
  <cols>
    <col min="5" max="5" width="14.6640625" customWidth="1"/>
    <col min="6" max="6" width="13.33203125" customWidth="1"/>
  </cols>
  <sheetData>
    <row r="1" spans="1:14">
      <c r="A1" s="62"/>
    </row>
    <row r="2" spans="1:14">
      <c r="A2" s="37"/>
    </row>
    <row r="3" spans="1:14">
      <c r="A3" s="67"/>
    </row>
    <row r="4" spans="1:14">
      <c r="A4" s="67"/>
    </row>
    <row r="5" spans="1:14">
      <c r="A5" s="67"/>
    </row>
    <row r="6" spans="1:14">
      <c r="A6" s="67"/>
    </row>
    <row r="7" spans="1:14">
      <c r="A7" s="67"/>
    </row>
    <row r="8" spans="1:14" ht="19.8">
      <c r="A8" s="68"/>
    </row>
    <row r="9" spans="1:14" ht="45" customHeight="1">
      <c r="A9" s="160" t="s">
        <v>101</v>
      </c>
      <c r="B9" s="160"/>
      <c r="C9" s="160"/>
      <c r="D9" s="160"/>
      <c r="E9" s="160"/>
      <c r="F9" s="160"/>
      <c r="G9" s="160"/>
    </row>
    <row r="10" spans="1:14">
      <c r="A10" s="67"/>
    </row>
    <row r="11" spans="1:14" ht="51" customHeight="1">
      <c r="A11" s="132" t="s">
        <v>102</v>
      </c>
      <c r="B11" s="132"/>
      <c r="C11" s="132"/>
      <c r="D11" s="132"/>
      <c r="E11" s="132"/>
      <c r="F11" s="132"/>
      <c r="G11" s="132"/>
    </row>
    <row r="12" spans="1:14">
      <c r="B12" s="37" t="s">
        <v>103</v>
      </c>
      <c r="C12" s="195" t="str">
        <f>IF(Inscription!D15&lt;&gt;"",Inscription!D15&amp;" "&amp;Inscription!H15,"")</f>
        <v/>
      </c>
      <c r="D12" s="195"/>
    </row>
    <row r="13" spans="1:14">
      <c r="B13" s="37" t="s">
        <v>104</v>
      </c>
      <c r="C13" s="196" t="str">
        <f>IF(Inscription!D17&lt;&gt;"",Inscription!D17,"")</f>
        <v/>
      </c>
      <c r="D13" s="196"/>
    </row>
    <row r="14" spans="1:14">
      <c r="B14" s="37" t="s">
        <v>105</v>
      </c>
      <c r="C14" s="195" t="str">
        <f>IF(Inscription!D16&lt;&gt;"",Inscription!D16,"")</f>
        <v/>
      </c>
      <c r="D14" s="195"/>
      <c r="E14" s="195"/>
      <c r="F14" s="195"/>
      <c r="G14" s="195"/>
    </row>
    <row r="15" spans="1:14" ht="35.4" customHeight="1">
      <c r="A15" s="154" t="s">
        <v>182</v>
      </c>
      <c r="B15" s="154"/>
      <c r="C15" s="154"/>
      <c r="D15" s="154"/>
      <c r="E15" s="154"/>
      <c r="F15" s="154"/>
      <c r="G15" s="154"/>
    </row>
    <row r="16" spans="1:14" ht="43.2" customHeight="1">
      <c r="A16" s="198" t="s">
        <v>112</v>
      </c>
      <c r="B16" s="199"/>
      <c r="C16" s="199"/>
      <c r="D16" s="199"/>
      <c r="E16" s="199"/>
      <c r="F16" s="199"/>
      <c r="G16" s="199"/>
      <c r="H16" s="201"/>
      <c r="I16" s="201"/>
      <c r="J16" s="201"/>
      <c r="K16" s="201"/>
      <c r="L16" s="201"/>
      <c r="M16" s="201"/>
      <c r="N16" s="201"/>
    </row>
    <row r="17" spans="1:7">
      <c r="A17" s="37"/>
    </row>
    <row r="18" spans="1:7">
      <c r="A18" s="154" t="s">
        <v>106</v>
      </c>
      <c r="B18" s="154"/>
      <c r="C18" s="154"/>
      <c r="D18" s="154"/>
      <c r="E18" s="48" t="e">
        <f>Autorisations!G80</f>
        <v>#N/A</v>
      </c>
    </row>
    <row r="19" spans="1:7">
      <c r="A19" s="37"/>
    </row>
    <row r="20" spans="1:7">
      <c r="A20" s="135" t="s">
        <v>107</v>
      </c>
      <c r="B20" s="135"/>
      <c r="C20" s="74"/>
      <c r="E20" s="37" t="s">
        <v>108</v>
      </c>
    </row>
    <row r="21" spans="1:7">
      <c r="A21" s="37"/>
      <c r="E21" s="37" t="s">
        <v>111</v>
      </c>
    </row>
    <row r="24" spans="1:7">
      <c r="A24" s="37"/>
    </row>
    <row r="25" spans="1:7">
      <c r="D25" s="37" t="s">
        <v>109</v>
      </c>
      <c r="E25" s="154" t="s">
        <v>129</v>
      </c>
      <c r="F25" s="154"/>
      <c r="G25" s="154"/>
    </row>
    <row r="26" spans="1:7">
      <c r="E26" s="37" t="s">
        <v>135</v>
      </c>
    </row>
    <row r="28" spans="1:7">
      <c r="A28" s="69"/>
      <c r="C28" s="197" t="s">
        <v>110</v>
      </c>
      <c r="D28" s="197"/>
      <c r="E28" s="197"/>
      <c r="F28" s="197"/>
    </row>
    <row r="29" spans="1:7">
      <c r="D29" s="200"/>
      <c r="E29" s="200"/>
      <c r="F29" s="200"/>
    </row>
    <row r="30" spans="1:7">
      <c r="D30" s="200"/>
      <c r="E30" s="200"/>
      <c r="F30" s="200"/>
    </row>
    <row r="31" spans="1:7">
      <c r="D31" s="200"/>
      <c r="E31" s="200"/>
      <c r="F31" s="200"/>
    </row>
    <row r="32" spans="1:7">
      <c r="D32" s="200"/>
      <c r="E32" s="200"/>
      <c r="F32" s="200"/>
    </row>
    <row r="33" spans="4:6">
      <c r="D33" s="200"/>
      <c r="E33" s="200"/>
      <c r="F33" s="200"/>
    </row>
  </sheetData>
  <sheetProtection selectLockedCells="1"/>
  <mergeCells count="13">
    <mergeCell ref="C28:F28"/>
    <mergeCell ref="A16:G16"/>
    <mergeCell ref="D29:F33"/>
    <mergeCell ref="A15:G15"/>
    <mergeCell ref="H16:N16"/>
    <mergeCell ref="A18:D18"/>
    <mergeCell ref="A20:B20"/>
    <mergeCell ref="E25:G25"/>
    <mergeCell ref="A9:G9"/>
    <mergeCell ref="A11:G11"/>
    <mergeCell ref="C12:D12"/>
    <mergeCell ref="C13:D13"/>
    <mergeCell ref="C14:G1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Informations</vt:lpstr>
      <vt:lpstr>Inscription</vt:lpstr>
      <vt:lpstr>CACI</vt:lpstr>
      <vt:lpstr>Autorisations</vt:lpstr>
      <vt:lpstr>Attestation</vt:lpstr>
    </vt:vector>
  </TitlesOfParts>
  <Company>Michelin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Olivier Ducrotoy</dc:creator>
  <cp:lastModifiedBy>olivier Ducrotoy</cp:lastModifiedBy>
  <cp:lastPrinted>2025-08-29T15:39:17Z</cp:lastPrinted>
  <dcterms:created xsi:type="dcterms:W3CDTF">2025-08-27T06:58:58Z</dcterms:created>
  <dcterms:modified xsi:type="dcterms:W3CDTF">2026-09-04T14:14:00Z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e9a456-2778-4ca9-be06-1190b1e1118a_Enabled">
    <vt:lpwstr>true</vt:lpwstr>
  </property>
  <property fmtid="{D5CDD505-2E9C-101B-9397-08002B2CF9AE}" pid="3" name="MSIP_Label_09e9a456-2778-4ca9-be06-1190b1e1118a_SetDate">
    <vt:lpwstr>2025-08-27T08:53:46Z</vt:lpwstr>
  </property>
  <property fmtid="{D5CDD505-2E9C-101B-9397-08002B2CF9AE}" pid="4" name="MSIP_Label_09e9a456-2778-4ca9-be06-1190b1e1118a_Method">
    <vt:lpwstr>Standard</vt:lpwstr>
  </property>
  <property fmtid="{D5CDD505-2E9C-101B-9397-08002B2CF9AE}" pid="5" name="MSIP_Label_09e9a456-2778-4ca9-be06-1190b1e1118a_Name">
    <vt:lpwstr>D3</vt:lpwstr>
  </property>
  <property fmtid="{D5CDD505-2E9C-101B-9397-08002B2CF9AE}" pid="6" name="MSIP_Label_09e9a456-2778-4ca9-be06-1190b1e1118a_SiteId">
    <vt:lpwstr>658ba197-6c73-4fea-91bd-1c7d8de6bf2c</vt:lpwstr>
  </property>
  <property fmtid="{D5CDD505-2E9C-101B-9397-08002B2CF9AE}" pid="7" name="MSIP_Label_09e9a456-2778-4ca9-be06-1190b1e1118a_ActionId">
    <vt:lpwstr>5f5bf1d7-6556-4f58-a580-90383d7c5de8</vt:lpwstr>
  </property>
  <property fmtid="{D5CDD505-2E9C-101B-9397-08002B2CF9AE}" pid="8" name="MSIP_Label_09e9a456-2778-4ca9-be06-1190b1e1118a_ContentBits">
    <vt:lpwstr>0</vt:lpwstr>
  </property>
  <property fmtid="{D5CDD505-2E9C-101B-9397-08002B2CF9AE}" pid="9" name="MSIP_Label_09e9a456-2778-4ca9-be06-1190b1e1118a_Tag">
    <vt:lpwstr>10, 3, 0, 1</vt:lpwstr>
  </property>
</Properties>
</file>